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rozpočet'!$A$1:$H$95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<sst xmlns="http://schemas.openxmlformats.org/spreadsheetml/2006/main" count="289" uniqueCount="226">
  <si>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</si>
  <si>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</si>
  <si>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</si>
  <si>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</si>
  <si>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</si>
  <si>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</si>
  <si>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</si>
  <si>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</si>
  <si>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</si>
  <si>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</si>
  <si>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</si>
  <si>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</si>
  <si>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</si>
  <si>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</si>
  <si>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</si>
  <si>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</si>
  <si>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</si>
  <si>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</si>
  <si>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</si>
  <si>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</si>
  <si>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</si>
  <si>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</si>
  <si>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</si>
  <si>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</si>
  <si>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</si>
  <si>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</si>
  <si>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</si>
  <si>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</si>
  <si>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</si>
  <si>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</si>
  <si>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</si>
  <si>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</si>
  <si>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</si>
  <si>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</si>
  <si>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</si>
  <si>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</si>
  <si>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</si>
  <si>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</si>
  <si>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</si>
  <si>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</si>
  <si>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</si>
  <si>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</si>
  <si>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</si>
  <si>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</si>
  <si>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</si>
  <si>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</si>
  <si>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</si>
  <si>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</si>
  <si>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</si>
  <si>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</si>
  <si>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</si>
  <si>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</si>
  <si>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</si>
  <si>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</si>
  <si>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</si>
  <si>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</si>
  <si>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</si>
  <si>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</si>
  <si>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</si>
  <si>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</si>
  <si>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Asistent produkce (development)</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</si>
  <si>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</si>
  <si>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</si>
  <si>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</si>
  <si>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</si>
  <si>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</si>
  <si>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</si>
  <si>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</si>
  <si>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</si>
  <si>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</si>
  <si>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</si>
  <si>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</si>
  <si>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</si>
  <si>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</si>
  <si>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</si>
  <si>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</si>
  <si>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</si>
  <si>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</si>
  <si>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</si>
  <si>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</si>
  <si>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</si>
  <si>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</si>
  <si>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</si>
  <si>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</si>
  <si>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</si>
  <si>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</si>
  <si>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</si>
  <si>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</si>
  <si>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</si>
  <si>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</si>
  <si>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</si>
  <si>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</si>
  <si>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</si>
  <si>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</si>
  <si>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</si>
  <si>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</si>
  <si>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</si>
  <si>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</si>
  <si>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</si>
  <si>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</si>
  <si>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</si>
  <si>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</si>
  <si>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</si>
  <si>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</si>
  <si>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</si>
  <si>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</si>
  <si>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</si>
  <si>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</si>
  <si>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</si>
  <si>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</si>
  <si>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</si>
  <si>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</si>
  <si>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</si>
  <si>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</si>
  <si>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</si>
  <si>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</si>
  <si>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</si>
  <si>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</si>
  <si>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</si>
  <si>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</si>
  <si>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</si>
  <si>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</si>
  <si>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</si>
  <si>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</si>
  <si>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</si>
  <si>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</si>
  <si>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</si>
  <si>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</si>
  <si>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</si>
  <si>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</si>
  <si>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</si>
  <si>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</si>
  <si>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</si>
  <si>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</si>
  <si>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</si>
  <si>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</si>
  <si>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</si>
  <si>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</si>
  <si>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</si>
  <si>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</si>
  <si>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</si>
  <si>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</si>
  <si>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</si>
  <si>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</si>
  <si>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</si>
  <si>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</si>
  <si>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</si>
  <si>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</si>
  <si>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</si>
  <si>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</si>
  <si>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</si>
  <si>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</si>
  <si>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</si>
  <si>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</si>
  <si>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</si>
  <si>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</si>
  <si>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</si>
  <si>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</si>
  <si>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</si>
  <si>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</si>
  <si>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</si>
  <si>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</si>
  <si>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</si>
  <si>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</si>
  <si>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</si>
  <si>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</si>
  <si>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</si>
  <si>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</si>
  <si>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</si>
  <si>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</si>
  <si>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</si>
  <si>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</si>
  <si>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</si>
  <si>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Kompletní vývoj animovaného filmu</t>
  </si>
  <si>
    <t>Hlavní výtvarník (development)</t>
  </si>
  <si>
    <t>Hlavní animátor (development)</t>
  </si>
  <si>
    <t>Střihač (development)</t>
  </si>
  <si>
    <t>Zvukař (development)</t>
  </si>
  <si>
    <t>Hudba (development)</t>
  </si>
  <si>
    <t>Výtvarníci, animátoři, storyboardisté (development)</t>
  </si>
  <si>
    <t>Výkonní umělci (hlasy, komentář apod. - development)</t>
  </si>
  <si>
    <t>Storyboard - výroba</t>
  </si>
  <si>
    <t>Animatic - výroba</t>
  </si>
  <si>
    <t>Animatic - ozvučení</t>
  </si>
  <si>
    <t>Výroba pilotu/ukázky/testu - výroba</t>
  </si>
  <si>
    <t>Výroba pilotu/ukázky/testu - postprodukce</t>
  </si>
  <si>
    <t>Technologie, software, nákupy licencí</t>
  </si>
  <si>
    <t>Casting (hlasy)</t>
  </si>
  <si>
    <t>Státní fond kinematografie - podpora dle rozhodnutí</t>
  </si>
  <si>
    <t>Intenzita veřejné podpory dle vyúčtování (v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</si>
  <si>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</si>
  <si>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</si>
  <si>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</si>
  <si>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</si>
  <si>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</si>
  <si>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</si>
  <si>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</si>
  <si>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</si>
  <si>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Podíl podpory na celkových skutečných nákladech projektu dle vyúčtování (v %)
(výše podpory dle rozhodnutí je vydělena celkovými skutečnými náklady projektu dle vyúčtování)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</si>
  <si>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</si>
  <si>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</si>
  <si>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</si>
  <si>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</si>
  <si>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</si>
  <si>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</si>
  <si>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</si>
  <si>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</si>
  <si>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</si>
  <si>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</si>
  <si>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</si>
  <si>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</si>
  <si>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Režijní náklady (max. 7% z přímých nákladů tj. bez rezervy a odměny producentů)</t>
  </si>
  <si>
    <t xml:space="preserve">Částky uvádějte v celých Kč.
Uvádějte vždy konkrétní názvy zdrojů financování. </t>
  </si>
  <si>
    <t>1.4</t>
  </si>
  <si>
    <t>1.5</t>
  </si>
  <si>
    <t>E</t>
  </si>
  <si>
    <t xml:space="preserve">
Hrazeno z podpory</t>
  </si>
  <si>
    <t>Sloupec F - hrazeno z podpory</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</si>
  <si>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</si>
  <si>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</si>
  <si>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</si>
  <si>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</si>
  <si>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</si>
  <si>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Příjemce podpory kinematografie sloupec nevyplňuje, částka se počítá automaticky na základě údajů uvedených ve sloupcích B až C.</t>
  </si>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</sst>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405]d\.\ mmmm\ yyyy"/>
    <numFmt numFmtId="174" formatCode="#,##0\ &quot;Kč&quot;"/>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medium">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203">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2" fillId="35" borderId="0" xfId="0" applyFont="1" applyFill="1" applyAlignment="1">
      <alignmen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2" fillId="35" borderId="19" xfId="0" applyNumberFormat="1" applyFont="1" applyFill="1" applyBorder="1" applyAlignment="1" applyProtection="1">
      <alignment vertical="center"/>
      <protection locked="0"/>
    </xf>
    <xf numFmtId="171" fontId="2" fillId="35" borderId="19" xfId="0" applyNumberFormat="1" applyFont="1" applyFill="1" applyBorder="1" applyAlignment="1" applyProtection="1">
      <alignment vertical="center"/>
      <protection locked="0"/>
    </xf>
    <xf numFmtId="170" fontId="2" fillId="35" borderId="19" xfId="0" applyNumberFormat="1" applyFont="1" applyFill="1" applyBorder="1" applyAlignment="1" applyProtection="1">
      <alignment vertical="center"/>
      <protection/>
    </xf>
    <xf numFmtId="0" fontId="2" fillId="35" borderId="0" xfId="0" applyFont="1" applyFill="1" applyAlignment="1" applyProtection="1">
      <alignment vertical="center"/>
      <protection/>
    </xf>
    <xf numFmtId="0" fontId="7" fillId="35" borderId="13" xfId="0" applyFont="1" applyFill="1" applyBorder="1" applyAlignment="1" applyProtection="1">
      <alignment horizontal="left" vertical="center"/>
      <protection/>
    </xf>
    <xf numFmtId="170" fontId="11" fillId="35" borderId="13" xfId="0" applyNumberFormat="1" applyFont="1" applyFill="1" applyBorder="1" applyAlignment="1" applyProtection="1">
      <alignment vertical="center"/>
      <protection/>
    </xf>
    <xf numFmtId="170" fontId="2" fillId="35" borderId="13" xfId="0" applyNumberFormat="1" applyFont="1" applyFill="1" applyBorder="1" applyAlignment="1" applyProtection="1">
      <alignment vertical="center"/>
      <protection/>
    </xf>
    <xf numFmtId="168" fontId="2" fillId="35" borderId="13" xfId="0" applyNumberFormat="1" applyFont="1" applyFill="1" applyBorder="1" applyAlignment="1" applyProtection="1">
      <alignment horizontal="left" vertical="center"/>
      <protection/>
    </xf>
    <xf numFmtId="170" fontId="2" fillId="35" borderId="13" xfId="0" applyNumberFormat="1" applyFont="1" applyFill="1" applyBorder="1" applyAlignment="1" applyProtection="1">
      <alignment vertical="center"/>
      <protection locked="0"/>
    </xf>
    <xf numFmtId="171" fontId="2" fillId="35" borderId="13" xfId="0" applyNumberFormat="1" applyFont="1" applyFill="1" applyBorder="1" applyAlignment="1" applyProtection="1">
      <alignment vertical="center"/>
      <protection locked="0"/>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10" fontId="0" fillId="33" borderId="10" xfId="51" applyNumberForma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0" fontId="3" fillId="33" borderId="0" xfId="0" applyFont="1" applyFill="1" applyBorder="1" applyAlignment="1" applyProtection="1">
      <alignment horizontal="left" vertical="center" wrapText="1" readingOrder="1"/>
      <protection/>
    </xf>
    <xf numFmtId="0" fontId="2" fillId="33" borderId="0" xfId="0" applyFont="1" applyFill="1" applyBorder="1" applyAlignment="1" applyProtection="1">
      <alignment horizontal="left" vertical="center" readingOrder="1"/>
      <protection/>
    </xf>
    <xf numFmtId="0" fontId="2" fillId="35" borderId="0" xfId="0" applyFont="1" applyFill="1" applyBorder="1" applyAlignment="1">
      <alignment horizontal="left" vertical="top" wrapText="1" readingOrder="1"/>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7" fillId="35" borderId="0" xfId="0" applyFont="1" applyFill="1" applyBorder="1" applyAlignment="1" applyProtection="1">
      <alignment horizontal="left" vertical="center"/>
      <protection/>
    </xf>
    <xf numFmtId="0" fontId="2" fillId="35" borderId="26" xfId="0" applyFont="1" applyFill="1" applyBorder="1" applyAlignment="1" applyProtection="1">
      <alignment horizontal="left" vertical="center"/>
      <protection/>
    </xf>
    <xf numFmtId="0" fontId="2" fillId="35" borderId="27" xfId="0" applyFont="1" applyFill="1" applyBorder="1" applyAlignment="1" applyProtection="1">
      <alignment horizontal="left" vertical="center"/>
      <protection/>
    </xf>
    <xf numFmtId="0" fontId="2" fillId="35" borderId="13" xfId="0" applyFont="1" applyFill="1" applyBorder="1" applyAlignment="1" applyProtection="1">
      <alignment horizontal="left" vertical="center"/>
      <protection/>
    </xf>
    <xf numFmtId="0" fontId="11" fillId="35" borderId="28" xfId="0" applyFont="1" applyFill="1" applyBorder="1" applyAlignment="1" applyProtection="1">
      <alignment horizontal="left" vertical="center"/>
      <protection/>
    </xf>
    <xf numFmtId="0" fontId="2" fillId="35" borderId="29" xfId="0" applyFont="1" applyFill="1" applyBorder="1" applyAlignment="1" applyProtection="1">
      <alignment horizontal="left" vertical="center"/>
      <protection/>
    </xf>
    <xf numFmtId="0" fontId="2" fillId="35" borderId="3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0" fontId="11" fillId="35" borderId="13" xfId="0" applyFont="1" applyFill="1" applyBorder="1" applyAlignment="1" applyProtection="1">
      <alignment horizontal="left" vertical="center"/>
      <protection/>
    </xf>
    <xf numFmtId="0" fontId="2" fillId="35" borderId="31" xfId="0" applyFont="1" applyFill="1" applyBorder="1" applyAlignment="1" applyProtection="1">
      <alignment horizontal="left" vertical="center"/>
      <protection/>
    </xf>
    <xf numFmtId="0" fontId="2" fillId="35" borderId="32" xfId="0" applyFont="1" applyFill="1" applyBorder="1" applyAlignment="1" applyProtection="1">
      <alignment horizontal="left" vertical="center"/>
      <protection/>
    </xf>
    <xf numFmtId="169" fontId="2" fillId="35" borderId="19" xfId="0" applyNumberFormat="1"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0" fontId="10" fillId="35" borderId="13" xfId="0" applyFont="1" applyFill="1" applyBorder="1" applyAlignment="1" applyProtection="1">
      <alignment horizontal="center" vertical="center" wrapText="1"/>
      <protection/>
    </xf>
    <xf numFmtId="0" fontId="2" fillId="35" borderId="1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10" fillId="35" borderId="13" xfId="0" applyFont="1" applyFill="1" applyBorder="1" applyAlignment="1" applyProtection="1">
      <alignment horizontal="center" vertical="top" wrapText="1"/>
      <protection/>
    </xf>
    <xf numFmtId="3" fontId="11" fillId="35" borderId="26" xfId="0" applyNumberFormat="1" applyFont="1" applyFill="1" applyBorder="1" applyAlignment="1" applyProtection="1">
      <alignment horizontal="left" vertical="center"/>
      <protection/>
    </xf>
    <xf numFmtId="3" fontId="11" fillId="35" borderId="33" xfId="0" applyNumberFormat="1" applyFont="1" applyFill="1" applyBorder="1" applyAlignment="1" applyProtection="1">
      <alignment horizontal="left" vertical="center"/>
      <protection/>
    </xf>
    <xf numFmtId="3" fontId="11" fillId="35" borderId="27"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11" fillId="0" borderId="10" xfId="48" applyFont="1" applyFill="1" applyBorder="1" applyAlignment="1">
      <alignment horizontal="left" vertical="center" wrapText="1"/>
      <protection/>
    </xf>
    <xf numFmtId="49" fontId="11" fillId="33" borderId="28" xfId="0" applyNumberFormat="1" applyFont="1" applyFill="1" applyBorder="1" applyAlignment="1">
      <alignment horizontal="left" vertical="center"/>
    </xf>
    <xf numFmtId="49" fontId="7" fillId="33" borderId="34" xfId="0" applyNumberFormat="1" applyFont="1" applyFill="1" applyBorder="1" applyAlignment="1">
      <alignment horizontal="left" vertical="center"/>
    </xf>
    <xf numFmtId="49" fontId="7" fillId="33" borderId="35" xfId="0" applyNumberFormat="1" applyFont="1" applyFill="1" applyBorder="1" applyAlignment="1">
      <alignment horizontal="left" vertical="center"/>
    </xf>
    <xf numFmtId="0" fontId="11" fillId="0" borderId="10" xfId="48" applyFont="1" applyFill="1" applyBorder="1" applyAlignment="1">
      <alignment horizontal="left" vertical="center"/>
      <protection/>
    </xf>
    <xf numFmtId="49" fontId="5" fillId="33" borderId="36" xfId="0" applyNumberFormat="1" applyFont="1" applyFill="1" applyBorder="1" applyAlignment="1">
      <alignment horizontal="left" vertical="center" wrapText="1"/>
    </xf>
    <xf numFmtId="3" fontId="2" fillId="34" borderId="36" xfId="0" applyNumberFormat="1" applyFont="1" applyFill="1" applyBorder="1" applyAlignment="1" applyProtection="1">
      <alignment horizontal="left" vertical="center" wrapText="1"/>
      <protection locked="0"/>
    </xf>
    <xf numFmtId="3" fontId="5" fillId="34" borderId="36"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28"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wrapText="1"/>
      <protection locked="0"/>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3" fontId="2" fillId="36" borderId="0" xfId="0" applyNumberFormat="1" applyFont="1" applyFill="1" applyAlignment="1" applyProtection="1">
      <alignment horizontal="left" vertical="center" wrapText="1"/>
      <protection locked="0"/>
    </xf>
    <xf numFmtId="0" fontId="2" fillId="35" borderId="0" xfId="0" applyFont="1" applyFill="1" applyAlignment="1">
      <alignment horizontal="left" vertical="center" wrapText="1"/>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8" t="s">
        <v>0</v>
      </c>
      <c r="B1" s="148"/>
      <c r="C1" s="148"/>
    </row>
    <row r="2" spans="1:3" s="4" customFormat="1" ht="29.25" customHeight="1">
      <c r="A2" s="148" t="s">
        <v>1</v>
      </c>
      <c r="B2" s="148"/>
      <c r="C2" s="148"/>
    </row>
    <row r="3" spans="1:3" s="4" customFormat="1" ht="29.25" customHeight="1">
      <c r="A3" s="148" t="s">
        <v>173</v>
      </c>
      <c r="B3" s="148"/>
      <c r="C3" s="148"/>
    </row>
    <row r="4" spans="1:3" s="4" customFormat="1" ht="17.25" customHeight="1">
      <c r="A4" s="3"/>
      <c r="B4" s="3"/>
      <c r="C4" s="3"/>
    </row>
    <row r="5" spans="1:3" s="4" customFormat="1" ht="17.25" customHeight="1">
      <c r="A5" s="201" t="s">
        <v>219</v>
      </c>
      <c r="B5" s="201"/>
      <c r="C5" s="201"/>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196</v>
      </c>
      <c r="C16" s="87" t="s">
        <v>5</v>
      </c>
    </row>
    <row r="17" spans="1:3" ht="48" customHeight="1">
      <c r="A17" s="5">
        <v>10</v>
      </c>
      <c r="B17" s="89" t="s">
        <v>197</v>
      </c>
      <c r="C17" s="11">
        <f>'Finální rozpočet'!E95-'Finální rozpočet'!G95</f>
        <v>0</v>
      </c>
    </row>
    <row r="18" spans="1:3" ht="17.25" customHeight="1">
      <c r="A18" s="5">
        <v>11</v>
      </c>
      <c r="B18" s="89" t="s">
        <v>204</v>
      </c>
      <c r="C18" s="86" t="s">
        <v>5</v>
      </c>
    </row>
    <row r="19" spans="1:3" ht="17.25" customHeight="1">
      <c r="A19" s="5">
        <v>12</v>
      </c>
      <c r="B19" s="89" t="s">
        <v>203</v>
      </c>
      <c r="C19" s="85" t="s">
        <v>5</v>
      </c>
    </row>
    <row r="20" spans="1:3" ht="48" customHeight="1">
      <c r="A20" s="5">
        <v>13</v>
      </c>
      <c r="B20" s="90" t="s">
        <v>195</v>
      </c>
      <c r="C20" s="11">
        <f>'Finální finanční plán'!C64</f>
        <v>0</v>
      </c>
    </row>
    <row r="21" spans="1:3" ht="17.25" customHeight="1">
      <c r="A21" s="5">
        <v>14</v>
      </c>
      <c r="B21" s="83" t="s">
        <v>189</v>
      </c>
      <c r="C21" s="146" t="str">
        <f>'Finální finanční plán'!C65</f>
        <v>0%</v>
      </c>
    </row>
    <row r="22" spans="1:3" ht="75" customHeight="1" thickBot="1">
      <c r="A22" s="94">
        <v>15</v>
      </c>
      <c r="B22" s="100" t="s">
        <v>206</v>
      </c>
      <c r="C22" s="95" t="str">
        <f>IF(C21&lt;C19,IF(C18="vyplní příjemce podpory kinematografie"," ",C18),IF((C18-(C20-(PRODUCT(C19,C17))))&lt;0,0,(C18-(C20-(PRODUCT(C19,C17))))))</f>
        <v> </v>
      </c>
    </row>
    <row r="23" spans="1:3" ht="17.25" customHeight="1" thickBot="1">
      <c r="A23" s="98">
        <v>16</v>
      </c>
      <c r="B23" s="103" t="s">
        <v>199</v>
      </c>
      <c r="C23" s="99" t="str">
        <f>IF(C18="vyplní příjemce podpory kinematografie","0 Kč",C18-C22)</f>
        <v>0 Kč</v>
      </c>
    </row>
    <row r="24" spans="1:3" ht="9.75" customHeight="1">
      <c r="A24" s="101"/>
      <c r="B24" s="101"/>
      <c r="C24" s="102"/>
    </row>
    <row r="25" spans="1:3" ht="17.25" customHeight="1">
      <c r="A25" s="96">
        <v>17</v>
      </c>
      <c r="B25" s="97" t="s">
        <v>205</v>
      </c>
      <c r="C25" s="108" t="str">
        <f>IF(C16="vyplní příjemce podpory kinematografie"," ",C18/(0.7*C16))</f>
        <v> </v>
      </c>
    </row>
    <row r="26" spans="1:4" ht="41.25" customHeight="1">
      <c r="A26" s="5">
        <v>18</v>
      </c>
      <c r="B26" s="5" t="s">
        <v>198</v>
      </c>
      <c r="C26" s="84" t="str">
        <f>IF(C18="vyplní příjemce podpory kinematografie"," ",SUM(C18/C17))</f>
        <v> </v>
      </c>
      <c r="D26" s="91"/>
    </row>
    <row r="27" spans="1:3" ht="100.5" customHeight="1" thickBot="1">
      <c r="A27" s="94">
        <v>19</v>
      </c>
      <c r="B27" s="94" t="s">
        <v>207</v>
      </c>
      <c r="C27" s="95">
        <f>IF(C26&lt;C25,C18,PRODUCT(C25,C17))</f>
        <v>0</v>
      </c>
    </row>
    <row r="28" spans="1:3" ht="27" customHeight="1" thickBot="1">
      <c r="A28" s="98">
        <v>20</v>
      </c>
      <c r="B28" s="104" t="s">
        <v>200</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9" t="s">
        <v>12</v>
      </c>
      <c r="B32" s="149"/>
      <c r="C32" s="149"/>
    </row>
    <row r="33" spans="1:3" ht="17.25" customHeight="1">
      <c r="A33" s="152" t="s">
        <v>13</v>
      </c>
      <c r="B33" s="152"/>
      <c r="C33" s="152"/>
    </row>
    <row r="34" spans="1:3" ht="17.25" customHeight="1">
      <c r="A34" s="149" t="s">
        <v>14</v>
      </c>
      <c r="B34" s="149"/>
      <c r="C34" s="149"/>
    </row>
    <row r="35" spans="1:3" ht="17.25" customHeight="1">
      <c r="A35" s="149" t="s">
        <v>15</v>
      </c>
      <c r="B35" s="149"/>
      <c r="C35" s="149"/>
    </row>
    <row r="36" spans="1:3" ht="27" customHeight="1">
      <c r="A36" s="147" t="s">
        <v>220</v>
      </c>
      <c r="B36" s="147"/>
      <c r="C36" s="147"/>
    </row>
    <row r="37" spans="1:3" ht="17.25" customHeight="1">
      <c r="A37" s="14"/>
      <c r="B37" s="12"/>
      <c r="C37" s="15"/>
    </row>
    <row r="38" spans="1:3" ht="17.25" customHeight="1">
      <c r="A38" s="149" t="s">
        <v>193</v>
      </c>
      <c r="B38" s="149"/>
      <c r="C38" s="149"/>
    </row>
    <row r="39" spans="1:3" ht="27" customHeight="1">
      <c r="A39" s="147" t="s">
        <v>209</v>
      </c>
      <c r="B39" s="147"/>
      <c r="C39" s="147"/>
    </row>
    <row r="40" spans="1:3" ht="27" customHeight="1">
      <c r="A40" s="150" t="s">
        <v>190</v>
      </c>
      <c r="B40" s="150"/>
      <c r="C40" s="150"/>
    </row>
    <row r="41" spans="1:3" ht="17.25" customHeight="1">
      <c r="A41" s="150" t="s">
        <v>191</v>
      </c>
      <c r="B41" s="150"/>
      <c r="C41" s="150"/>
    </row>
    <row r="42" spans="1:3" ht="37.5" customHeight="1">
      <c r="A42" s="88"/>
      <c r="B42" s="150" t="s">
        <v>201</v>
      </c>
      <c r="C42" s="150"/>
    </row>
    <row r="43" spans="1:3" ht="27" customHeight="1">
      <c r="A43" s="88"/>
      <c r="B43" s="150" t="s">
        <v>202</v>
      </c>
      <c r="C43" s="150"/>
    </row>
    <row r="44" spans="1:3" ht="12.75" customHeight="1">
      <c r="A44" s="151" t="s">
        <v>192</v>
      </c>
      <c r="B44" s="151"/>
      <c r="C44" s="151"/>
    </row>
    <row r="45" spans="1:3" ht="12.75" customHeight="1">
      <c r="A45" s="109"/>
      <c r="B45" s="109"/>
      <c r="C45" s="109"/>
    </row>
    <row r="46" spans="1:3" ht="40.5" customHeight="1">
      <c r="A46" s="150" t="s">
        <v>210</v>
      </c>
      <c r="B46" s="150"/>
      <c r="C46" s="150"/>
    </row>
    <row r="47" ht="17.25" customHeight="1"/>
    <row r="48" spans="1:3" ht="139.5" customHeight="1">
      <c r="A48" s="147" t="s">
        <v>194</v>
      </c>
      <c r="B48" s="147"/>
      <c r="C48" s="147"/>
    </row>
  </sheetData>
  <sheetProtection password="BA97" sheet="1"/>
  <protectedRanges>
    <protectedRange sqref="A48:C48" name="Oblast3"/>
    <protectedRange sqref="C7:C14" name="Oblast1"/>
    <protectedRange sqref="C16 C18:C19" name="Oblast2"/>
  </protectedRanges>
  <mergeCells count="18">
    <mergeCell ref="A5:C5"/>
    <mergeCell ref="A35:C35"/>
    <mergeCell ref="A34:C34"/>
    <mergeCell ref="A36:C36"/>
    <mergeCell ref="A38:C38"/>
    <mergeCell ref="A39:C39"/>
    <mergeCell ref="A40:C40"/>
    <mergeCell ref="A41:C41"/>
    <mergeCell ref="A48:C48"/>
    <mergeCell ref="A1:C1"/>
    <mergeCell ref="A2:C2"/>
    <mergeCell ref="A3:C3"/>
    <mergeCell ref="A32:C32"/>
    <mergeCell ref="B43:C43"/>
    <mergeCell ref="A46:C46"/>
    <mergeCell ref="A44:C44"/>
    <mergeCell ref="A33:C33"/>
    <mergeCell ref="B42:C42"/>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95"/>
  <sheetViews>
    <sheetView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57421875" style="112" customWidth="1"/>
    <col min="4"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70" t="s">
        <v>16</v>
      </c>
      <c r="B1" s="170"/>
      <c r="C1" s="170"/>
      <c r="D1" s="170"/>
      <c r="E1" s="170"/>
      <c r="F1" s="170"/>
    </row>
    <row r="2" spans="1:6" s="110" customFormat="1" ht="27.75" customHeight="1">
      <c r="A2" s="111"/>
      <c r="B2" s="111"/>
      <c r="C2" s="111"/>
      <c r="D2" s="111"/>
      <c r="E2" s="111"/>
      <c r="F2" s="111"/>
    </row>
    <row r="3" spans="1:4" ht="17.25" customHeight="1">
      <c r="A3" s="167" t="s">
        <v>2</v>
      </c>
      <c r="B3" s="167"/>
      <c r="C3" s="171" t="str">
        <f>IF('Úvodní list'!C9="vyplní příjemce podpory kinematografie"," ",'Úvodní list'!C9)</f>
        <v> </v>
      </c>
      <c r="D3" s="171"/>
    </row>
    <row r="4" spans="1:4" ht="17.25" customHeight="1">
      <c r="A4" s="172" t="s">
        <v>3</v>
      </c>
      <c r="B4" s="172"/>
      <c r="C4" s="171" t="str">
        <f>IF('Úvodní list'!C8="vyplní příjemce podpory kinematografie"," ",'Úvodní list'!C8)</f>
        <v> </v>
      </c>
      <c r="D4" s="171"/>
    </row>
    <row r="5" ht="17.25" customHeight="1"/>
    <row r="6" spans="1:5" ht="17.25" customHeight="1">
      <c r="A6" s="172" t="s">
        <v>17</v>
      </c>
      <c r="B6" s="172"/>
      <c r="C6" s="172"/>
      <c r="D6" s="172"/>
      <c r="E6" s="172"/>
    </row>
    <row r="7" spans="1:5" ht="17.25" customHeight="1">
      <c r="A7" s="167" t="s">
        <v>18</v>
      </c>
      <c r="B7" s="167"/>
      <c r="C7" s="167" t="s">
        <v>19</v>
      </c>
      <c r="D7" s="167"/>
      <c r="E7" s="114"/>
    </row>
    <row r="8" spans="1:5" ht="17.25" customHeight="1">
      <c r="A8" s="167"/>
      <c r="B8" s="167"/>
      <c r="C8" s="167" t="s">
        <v>20</v>
      </c>
      <c r="D8" s="167"/>
      <c r="E8" s="114"/>
    </row>
    <row r="9" spans="1:5" ht="17.25" customHeight="1">
      <c r="A9" s="167"/>
      <c r="B9" s="167"/>
      <c r="C9" s="167" t="s">
        <v>21</v>
      </c>
      <c r="D9" s="167"/>
      <c r="E9" s="114"/>
    </row>
    <row r="10" spans="1:5" ht="27" customHeight="1">
      <c r="A10" s="167"/>
      <c r="B10" s="167"/>
      <c r="C10" s="167" t="s">
        <v>224</v>
      </c>
      <c r="D10" s="167"/>
      <c r="E10" s="114"/>
    </row>
    <row r="11" spans="1:7" ht="17.25" customHeight="1">
      <c r="A11" s="168" t="s">
        <v>22</v>
      </c>
      <c r="B11" s="168"/>
      <c r="C11" s="168"/>
      <c r="D11" s="168"/>
      <c r="E11" s="168"/>
      <c r="F11" s="168"/>
      <c r="G11" s="168"/>
    </row>
    <row r="12" spans="1:2" ht="17.25" customHeight="1">
      <c r="A12" s="115"/>
      <c r="B12" s="115"/>
    </row>
    <row r="13" spans="1:2" s="118" customFormat="1" ht="17.25" customHeight="1">
      <c r="A13" s="116" t="s">
        <v>23</v>
      </c>
      <c r="B13" s="117"/>
    </row>
    <row r="14" spans="1:8" s="118" customFormat="1" ht="17.25" customHeight="1">
      <c r="A14" s="117"/>
      <c r="B14" s="117"/>
      <c r="C14" s="169" t="s">
        <v>24</v>
      </c>
      <c r="D14" s="169"/>
      <c r="E14" s="169"/>
      <c r="F14" s="169"/>
      <c r="G14" s="169"/>
      <c r="H14" s="169"/>
    </row>
    <row r="15" spans="1:7" s="119" customFormat="1" ht="17.25" customHeight="1">
      <c r="A15" s="116" t="s">
        <v>25</v>
      </c>
      <c r="B15" s="117"/>
      <c r="C15" s="118"/>
      <c r="D15" s="118"/>
      <c r="E15" s="118"/>
      <c r="F15" s="118"/>
      <c r="G15" s="118"/>
    </row>
    <row r="16" spans="1:8" s="119" customFormat="1" ht="17.25" customHeight="1">
      <c r="A16" s="117"/>
      <c r="B16" s="117"/>
      <c r="C16" s="169" t="s">
        <v>26</v>
      </c>
      <c r="D16" s="169"/>
      <c r="E16" s="169"/>
      <c r="F16" s="169"/>
      <c r="G16" s="169"/>
      <c r="H16" s="169"/>
    </row>
    <row r="17" spans="1:2" s="118" customFormat="1" ht="17.25" customHeight="1">
      <c r="A17" s="116" t="s">
        <v>27</v>
      </c>
      <c r="B17" s="117"/>
    </row>
    <row r="18" spans="1:8" s="118" customFormat="1" ht="17.25" customHeight="1">
      <c r="A18" s="117"/>
      <c r="B18" s="117"/>
      <c r="C18" s="169" t="s">
        <v>28</v>
      </c>
      <c r="D18" s="169"/>
      <c r="E18" s="169"/>
      <c r="F18" s="169"/>
      <c r="G18" s="169"/>
      <c r="H18" s="169"/>
    </row>
    <row r="19" spans="1:8" s="118" customFormat="1" ht="27.75" customHeight="1">
      <c r="A19" s="117"/>
      <c r="B19" s="117"/>
      <c r="C19" s="177" t="s">
        <v>221</v>
      </c>
      <c r="D19" s="177"/>
      <c r="E19" s="177"/>
      <c r="F19" s="177"/>
      <c r="G19" s="177"/>
      <c r="H19" s="177"/>
    </row>
    <row r="20" spans="1:8" s="118" customFormat="1" ht="27.75" customHeight="1">
      <c r="A20" s="117"/>
      <c r="B20" s="117"/>
      <c r="C20" s="177" t="s">
        <v>222</v>
      </c>
      <c r="D20" s="177"/>
      <c r="E20" s="177"/>
      <c r="F20" s="177"/>
      <c r="G20" s="177"/>
      <c r="H20" s="177"/>
    </row>
    <row r="21" spans="1:8" s="118" customFormat="1" ht="17.25" customHeight="1">
      <c r="A21" s="117"/>
      <c r="B21" s="117"/>
      <c r="C21" s="169" t="s">
        <v>29</v>
      </c>
      <c r="D21" s="169"/>
      <c r="E21" s="169"/>
      <c r="F21" s="169"/>
      <c r="G21" s="169"/>
      <c r="H21" s="169"/>
    </row>
    <row r="22" spans="1:6" ht="17.25" customHeight="1">
      <c r="A22" s="120" t="s">
        <v>30</v>
      </c>
      <c r="C22" s="113"/>
      <c r="D22" s="113"/>
      <c r="E22" s="113"/>
      <c r="F22" s="113"/>
    </row>
    <row r="23" spans="3:8" ht="17.25" customHeight="1">
      <c r="C23" s="178" t="s">
        <v>223</v>
      </c>
      <c r="D23" s="178"/>
      <c r="E23" s="178"/>
      <c r="F23" s="178"/>
      <c r="G23" s="178"/>
      <c r="H23" s="178"/>
    </row>
    <row r="24" spans="1:9" ht="17.25" customHeight="1">
      <c r="A24" s="121" t="s">
        <v>217</v>
      </c>
      <c r="B24" s="122"/>
      <c r="C24" s="122"/>
      <c r="D24" s="122"/>
      <c r="E24" s="122"/>
      <c r="F24" s="122"/>
      <c r="G24" s="122"/>
      <c r="H24" s="122"/>
      <c r="I24" s="123"/>
    </row>
    <row r="25" spans="1:9" ht="27.75" customHeight="1">
      <c r="A25" s="122"/>
      <c r="B25" s="122"/>
      <c r="C25" s="202" t="s">
        <v>218</v>
      </c>
      <c r="D25" s="202"/>
      <c r="E25" s="202"/>
      <c r="F25" s="202"/>
      <c r="G25" s="202"/>
      <c r="H25" s="202"/>
      <c r="I25" s="123"/>
    </row>
    <row r="26" spans="5:6" ht="27.75" customHeight="1">
      <c r="E26" s="113"/>
      <c r="F26" s="113"/>
    </row>
    <row r="27" spans="1:8" ht="17.25" customHeight="1" thickBot="1">
      <c r="A27" s="179" t="s">
        <v>31</v>
      </c>
      <c r="B27" s="179"/>
      <c r="C27" s="179"/>
      <c r="D27" s="124" t="s">
        <v>32</v>
      </c>
      <c r="E27" s="124" t="s">
        <v>33</v>
      </c>
      <c r="F27" s="125" t="s">
        <v>34</v>
      </c>
      <c r="G27" s="125" t="s">
        <v>35</v>
      </c>
      <c r="H27" s="125" t="s">
        <v>215</v>
      </c>
    </row>
    <row r="28" spans="1:8" ht="17.25" customHeight="1" thickBot="1">
      <c r="A28" s="179"/>
      <c r="B28" s="179"/>
      <c r="C28" s="179"/>
      <c r="D28" s="166" t="s">
        <v>36</v>
      </c>
      <c r="E28" s="166" t="s">
        <v>37</v>
      </c>
      <c r="F28" s="166" t="s">
        <v>38</v>
      </c>
      <c r="G28" s="166" t="s">
        <v>39</v>
      </c>
      <c r="H28" s="173" t="s">
        <v>216</v>
      </c>
    </row>
    <row r="29" spans="1:8" ht="17.25" customHeight="1" thickBot="1">
      <c r="A29" s="179"/>
      <c r="B29" s="179"/>
      <c r="C29" s="179"/>
      <c r="D29" s="166"/>
      <c r="E29" s="166"/>
      <c r="F29" s="166"/>
      <c r="G29" s="166"/>
      <c r="H29" s="173"/>
    </row>
    <row r="30" spans="1:8" ht="17.25" customHeight="1" thickBot="1">
      <c r="A30" s="179"/>
      <c r="B30" s="179"/>
      <c r="C30" s="179"/>
      <c r="D30" s="166"/>
      <c r="E30" s="166"/>
      <c r="F30" s="166"/>
      <c r="G30" s="166"/>
      <c r="H30" s="173"/>
    </row>
    <row r="31" spans="1:8" ht="17.25" customHeight="1" thickBot="1">
      <c r="A31" s="179"/>
      <c r="B31" s="179"/>
      <c r="C31" s="179"/>
      <c r="D31" s="166"/>
      <c r="E31" s="166"/>
      <c r="F31" s="166"/>
      <c r="G31" s="166"/>
      <c r="H31" s="173"/>
    </row>
    <row r="32" spans="1:7" ht="9" customHeight="1">
      <c r="A32" s="153"/>
      <c r="B32" s="153"/>
      <c r="C32" s="153"/>
      <c r="D32" s="153"/>
      <c r="E32" s="153"/>
      <c r="F32" s="153"/>
      <c r="G32" s="153"/>
    </row>
    <row r="33" spans="1:8" ht="21.75" customHeight="1">
      <c r="A33" s="126">
        <v>1</v>
      </c>
      <c r="B33" s="174" t="s">
        <v>40</v>
      </c>
      <c r="C33" s="175"/>
      <c r="D33" s="175"/>
      <c r="E33" s="175"/>
      <c r="F33" s="175"/>
      <c r="G33" s="175"/>
      <c r="H33" s="176"/>
    </row>
    <row r="34" spans="1:8" ht="17.25" customHeight="1">
      <c r="A34" s="127">
        <v>101</v>
      </c>
      <c r="B34" s="165" t="s">
        <v>41</v>
      </c>
      <c r="C34" s="165"/>
      <c r="D34" s="128">
        <v>0</v>
      </c>
      <c r="E34" s="128">
        <v>0</v>
      </c>
      <c r="F34" s="129">
        <v>0</v>
      </c>
      <c r="G34" s="130">
        <f aca="true" t="shared" si="0" ref="G34:G46">(E34-D34)*F34</f>
        <v>0</v>
      </c>
      <c r="H34" s="130">
        <v>0</v>
      </c>
    </row>
    <row r="35" spans="1:8" ht="17.25" customHeight="1">
      <c r="A35" s="127">
        <v>102</v>
      </c>
      <c r="B35" s="165" t="s">
        <v>42</v>
      </c>
      <c r="C35" s="165"/>
      <c r="D35" s="128">
        <v>0</v>
      </c>
      <c r="E35" s="128">
        <v>0</v>
      </c>
      <c r="F35" s="129">
        <v>0</v>
      </c>
      <c r="G35" s="130">
        <f t="shared" si="0"/>
        <v>0</v>
      </c>
      <c r="H35" s="130">
        <v>0</v>
      </c>
    </row>
    <row r="36" spans="1:8" ht="17.25" customHeight="1">
      <c r="A36" s="127">
        <v>103</v>
      </c>
      <c r="B36" s="165" t="s">
        <v>43</v>
      </c>
      <c r="C36" s="165"/>
      <c r="D36" s="128">
        <v>0</v>
      </c>
      <c r="E36" s="128">
        <v>0</v>
      </c>
      <c r="F36" s="129">
        <v>0</v>
      </c>
      <c r="G36" s="130">
        <f t="shared" si="0"/>
        <v>0</v>
      </c>
      <c r="H36" s="130">
        <v>0</v>
      </c>
    </row>
    <row r="37" spans="1:8" ht="17.25" customHeight="1">
      <c r="A37" s="127">
        <v>104</v>
      </c>
      <c r="B37" s="165" t="s">
        <v>44</v>
      </c>
      <c r="C37" s="165"/>
      <c r="D37" s="128">
        <v>0</v>
      </c>
      <c r="E37" s="128">
        <v>0</v>
      </c>
      <c r="F37" s="129">
        <v>0</v>
      </c>
      <c r="G37" s="130">
        <f t="shared" si="0"/>
        <v>0</v>
      </c>
      <c r="H37" s="130">
        <v>0</v>
      </c>
    </row>
    <row r="38" spans="1:8" ht="17.25" customHeight="1">
      <c r="A38" s="127">
        <v>105</v>
      </c>
      <c r="B38" s="165" t="s">
        <v>45</v>
      </c>
      <c r="C38" s="165"/>
      <c r="D38" s="128">
        <v>0</v>
      </c>
      <c r="E38" s="128">
        <v>0</v>
      </c>
      <c r="F38" s="129">
        <v>0</v>
      </c>
      <c r="G38" s="130">
        <f t="shared" si="0"/>
        <v>0</v>
      </c>
      <c r="H38" s="130">
        <v>0</v>
      </c>
    </row>
    <row r="39" spans="1:8" ht="17.25" customHeight="1">
      <c r="A39" s="127">
        <v>106</v>
      </c>
      <c r="B39" s="165" t="s">
        <v>46</v>
      </c>
      <c r="C39" s="165"/>
      <c r="D39" s="128">
        <v>0</v>
      </c>
      <c r="E39" s="128">
        <v>0</v>
      </c>
      <c r="F39" s="129">
        <v>0</v>
      </c>
      <c r="G39" s="130">
        <f t="shared" si="0"/>
        <v>0</v>
      </c>
      <c r="H39" s="130">
        <v>0</v>
      </c>
    </row>
    <row r="40" spans="1:8" ht="17.25" customHeight="1">
      <c r="A40" s="127">
        <v>107</v>
      </c>
      <c r="B40" s="165" t="s">
        <v>47</v>
      </c>
      <c r="C40" s="165"/>
      <c r="D40" s="128">
        <v>0</v>
      </c>
      <c r="E40" s="128">
        <v>0</v>
      </c>
      <c r="F40" s="129">
        <v>0</v>
      </c>
      <c r="G40" s="130">
        <f t="shared" si="0"/>
        <v>0</v>
      </c>
      <c r="H40" s="130">
        <v>0</v>
      </c>
    </row>
    <row r="41" spans="1:8" ht="17.25" customHeight="1">
      <c r="A41" s="127">
        <v>108</v>
      </c>
      <c r="B41" s="165" t="s">
        <v>48</v>
      </c>
      <c r="C41" s="165"/>
      <c r="D41" s="128">
        <v>0</v>
      </c>
      <c r="E41" s="128">
        <v>0</v>
      </c>
      <c r="F41" s="129">
        <v>0</v>
      </c>
      <c r="G41" s="130">
        <f t="shared" si="0"/>
        <v>0</v>
      </c>
      <c r="H41" s="130">
        <v>0</v>
      </c>
    </row>
    <row r="42" spans="1:8" ht="17.25" customHeight="1">
      <c r="A42" s="127">
        <v>109</v>
      </c>
      <c r="B42" s="165" t="s">
        <v>49</v>
      </c>
      <c r="C42" s="165"/>
      <c r="D42" s="128">
        <v>0</v>
      </c>
      <c r="E42" s="128">
        <v>0</v>
      </c>
      <c r="F42" s="129">
        <v>0</v>
      </c>
      <c r="G42" s="130">
        <f t="shared" si="0"/>
        <v>0</v>
      </c>
      <c r="H42" s="130">
        <v>0</v>
      </c>
    </row>
    <row r="43" spans="1:8" ht="17.25" customHeight="1">
      <c r="A43" s="127">
        <v>110</v>
      </c>
      <c r="B43" s="165" t="s">
        <v>50</v>
      </c>
      <c r="C43" s="165"/>
      <c r="D43" s="128">
        <v>0</v>
      </c>
      <c r="E43" s="128">
        <v>0</v>
      </c>
      <c r="F43" s="129">
        <v>0</v>
      </c>
      <c r="G43" s="130">
        <f t="shared" si="0"/>
        <v>0</v>
      </c>
      <c r="H43" s="130">
        <v>0</v>
      </c>
    </row>
    <row r="44" spans="1:8" ht="17.25" customHeight="1">
      <c r="A44" s="127">
        <v>111</v>
      </c>
      <c r="B44" s="165" t="s">
        <v>51</v>
      </c>
      <c r="C44" s="165"/>
      <c r="D44" s="128">
        <v>0</v>
      </c>
      <c r="E44" s="128">
        <v>0</v>
      </c>
      <c r="F44" s="129">
        <v>0</v>
      </c>
      <c r="G44" s="130">
        <f t="shared" si="0"/>
        <v>0</v>
      </c>
      <c r="H44" s="130">
        <v>0</v>
      </c>
    </row>
    <row r="45" spans="1:8" ht="17.25" customHeight="1">
      <c r="A45" s="127">
        <v>112</v>
      </c>
      <c r="B45" s="165" t="s">
        <v>52</v>
      </c>
      <c r="C45" s="165"/>
      <c r="D45" s="128">
        <v>0</v>
      </c>
      <c r="E45" s="128">
        <v>0</v>
      </c>
      <c r="F45" s="129">
        <v>0</v>
      </c>
      <c r="G45" s="130">
        <f t="shared" si="0"/>
        <v>0</v>
      </c>
      <c r="H45" s="130">
        <v>0</v>
      </c>
    </row>
    <row r="46" spans="1:8" ht="17.25" customHeight="1">
      <c r="A46" s="127">
        <v>113</v>
      </c>
      <c r="B46" s="165" t="s">
        <v>53</v>
      </c>
      <c r="C46" s="165"/>
      <c r="D46" s="128">
        <v>0</v>
      </c>
      <c r="E46" s="128">
        <v>0</v>
      </c>
      <c r="F46" s="129">
        <v>0</v>
      </c>
      <c r="G46" s="130">
        <f t="shared" si="0"/>
        <v>0</v>
      </c>
      <c r="H46" s="130">
        <v>0</v>
      </c>
    </row>
    <row r="47" spans="1:8" ht="17.25" customHeight="1" thickBot="1">
      <c r="A47" s="131"/>
      <c r="B47" s="160" t="s">
        <v>54</v>
      </c>
      <c r="C47" s="160"/>
      <c r="D47" s="132">
        <f>SUM(D34:D46)</f>
        <v>0</v>
      </c>
      <c r="E47" s="132">
        <f>SUM(E34:E46)</f>
        <v>0</v>
      </c>
      <c r="F47" s="133"/>
      <c r="G47" s="132">
        <f>SUM(G34:G46)</f>
        <v>0</v>
      </c>
      <c r="H47" s="132">
        <f>SUM(H34:H46)</f>
        <v>0</v>
      </c>
    </row>
    <row r="48" spans="1:7" ht="9" customHeight="1">
      <c r="A48" s="153"/>
      <c r="B48" s="153"/>
      <c r="C48" s="153"/>
      <c r="D48" s="153"/>
      <c r="E48" s="153"/>
      <c r="F48" s="153"/>
      <c r="G48" s="153"/>
    </row>
    <row r="49" spans="1:8" ht="21.75" customHeight="1">
      <c r="A49" s="126">
        <v>2</v>
      </c>
      <c r="B49" s="174" t="s">
        <v>55</v>
      </c>
      <c r="C49" s="175"/>
      <c r="D49" s="175"/>
      <c r="E49" s="175"/>
      <c r="F49" s="175"/>
      <c r="G49" s="175"/>
      <c r="H49" s="176"/>
    </row>
    <row r="50" spans="1:8" ht="17.25" customHeight="1">
      <c r="A50" s="127">
        <v>201</v>
      </c>
      <c r="B50" s="164" t="s">
        <v>56</v>
      </c>
      <c r="C50" s="164"/>
      <c r="D50" s="134">
        <v>0</v>
      </c>
      <c r="E50" s="134">
        <v>0</v>
      </c>
      <c r="F50" s="135">
        <v>0</v>
      </c>
      <c r="G50" s="136">
        <f aca="true" t="shared" si="1" ref="G50:G85">(E50-D50)*F50</f>
        <v>0</v>
      </c>
      <c r="H50" s="136">
        <v>0</v>
      </c>
    </row>
    <row r="51" spans="1:8" ht="17.25" customHeight="1">
      <c r="A51" s="127">
        <v>202</v>
      </c>
      <c r="B51" s="165" t="s">
        <v>57</v>
      </c>
      <c r="C51" s="165"/>
      <c r="D51" s="128">
        <v>0</v>
      </c>
      <c r="E51" s="128">
        <v>0</v>
      </c>
      <c r="F51" s="129">
        <v>0</v>
      </c>
      <c r="G51" s="130">
        <f t="shared" si="1"/>
        <v>0</v>
      </c>
      <c r="H51" s="136">
        <v>0</v>
      </c>
    </row>
    <row r="52" spans="1:8" ht="17.25" customHeight="1">
      <c r="A52" s="127">
        <v>203</v>
      </c>
      <c r="B52" s="165" t="s">
        <v>58</v>
      </c>
      <c r="C52" s="165"/>
      <c r="D52" s="128">
        <v>0</v>
      </c>
      <c r="E52" s="128">
        <v>0</v>
      </c>
      <c r="F52" s="129">
        <v>0</v>
      </c>
      <c r="G52" s="130">
        <f t="shared" si="1"/>
        <v>0</v>
      </c>
      <c r="H52" s="136">
        <v>0</v>
      </c>
    </row>
    <row r="53" spans="1:8" ht="17.25" customHeight="1">
      <c r="A53" s="127">
        <v>204</v>
      </c>
      <c r="B53" s="158" t="s">
        <v>174</v>
      </c>
      <c r="C53" s="159"/>
      <c r="D53" s="128">
        <v>0</v>
      </c>
      <c r="E53" s="128">
        <v>0</v>
      </c>
      <c r="F53" s="129">
        <v>0</v>
      </c>
      <c r="G53" s="130">
        <f t="shared" si="1"/>
        <v>0</v>
      </c>
      <c r="H53" s="136">
        <v>0</v>
      </c>
    </row>
    <row r="54" spans="1:8" ht="17.25" customHeight="1">
      <c r="A54" s="127">
        <v>205</v>
      </c>
      <c r="B54" s="162" t="s">
        <v>175</v>
      </c>
      <c r="C54" s="163"/>
      <c r="D54" s="128">
        <v>0</v>
      </c>
      <c r="E54" s="128">
        <v>0</v>
      </c>
      <c r="F54" s="129">
        <v>0</v>
      </c>
      <c r="G54" s="130">
        <f t="shared" si="1"/>
        <v>0</v>
      </c>
      <c r="H54" s="136">
        <v>0</v>
      </c>
    </row>
    <row r="55" spans="1:8" ht="17.25" customHeight="1">
      <c r="A55" s="127">
        <v>206</v>
      </c>
      <c r="B55" s="158" t="s">
        <v>59</v>
      </c>
      <c r="C55" s="159" t="s">
        <v>59</v>
      </c>
      <c r="D55" s="128">
        <v>0</v>
      </c>
      <c r="E55" s="128">
        <v>0</v>
      </c>
      <c r="F55" s="129">
        <v>0</v>
      </c>
      <c r="G55" s="130">
        <f t="shared" si="1"/>
        <v>0</v>
      </c>
      <c r="H55" s="136">
        <v>0</v>
      </c>
    </row>
    <row r="56" spans="1:8" ht="17.25" customHeight="1">
      <c r="A56" s="127">
        <v>207</v>
      </c>
      <c r="B56" s="158" t="s">
        <v>176</v>
      </c>
      <c r="C56" s="159" t="s">
        <v>176</v>
      </c>
      <c r="D56" s="128">
        <v>0</v>
      </c>
      <c r="E56" s="128">
        <v>0</v>
      </c>
      <c r="F56" s="129">
        <v>0</v>
      </c>
      <c r="G56" s="130">
        <f t="shared" si="1"/>
        <v>0</v>
      </c>
      <c r="H56" s="136">
        <v>0</v>
      </c>
    </row>
    <row r="57" spans="1:8" ht="17.25" customHeight="1">
      <c r="A57" s="127">
        <v>208</v>
      </c>
      <c r="B57" s="158" t="s">
        <v>177</v>
      </c>
      <c r="C57" s="159" t="s">
        <v>177</v>
      </c>
      <c r="D57" s="128">
        <v>0</v>
      </c>
      <c r="E57" s="128">
        <v>0</v>
      </c>
      <c r="F57" s="129">
        <v>0</v>
      </c>
      <c r="G57" s="130">
        <f t="shared" si="1"/>
        <v>0</v>
      </c>
      <c r="H57" s="136">
        <v>0</v>
      </c>
    </row>
    <row r="58" spans="1:8" ht="17.25" customHeight="1">
      <c r="A58" s="127">
        <v>209</v>
      </c>
      <c r="B58" s="158" t="s">
        <v>178</v>
      </c>
      <c r="C58" s="159" t="s">
        <v>178</v>
      </c>
      <c r="D58" s="128">
        <v>0</v>
      </c>
      <c r="E58" s="128">
        <v>0</v>
      </c>
      <c r="F58" s="129">
        <v>0</v>
      </c>
      <c r="G58" s="130">
        <f t="shared" si="1"/>
        <v>0</v>
      </c>
      <c r="H58" s="136">
        <v>0</v>
      </c>
    </row>
    <row r="59" spans="1:8" ht="17.25" customHeight="1">
      <c r="A59" s="127">
        <v>210</v>
      </c>
      <c r="B59" s="158" t="s">
        <v>179</v>
      </c>
      <c r="C59" s="159" t="s">
        <v>179</v>
      </c>
      <c r="D59" s="128">
        <v>0</v>
      </c>
      <c r="E59" s="128">
        <v>0</v>
      </c>
      <c r="F59" s="129">
        <v>0</v>
      </c>
      <c r="G59" s="130">
        <f t="shared" si="1"/>
        <v>0</v>
      </c>
      <c r="H59" s="136">
        <v>0</v>
      </c>
    </row>
    <row r="60" spans="1:8" ht="17.25" customHeight="1">
      <c r="A60" s="127">
        <v>211</v>
      </c>
      <c r="B60" s="158" t="s">
        <v>60</v>
      </c>
      <c r="C60" s="159" t="s">
        <v>60</v>
      </c>
      <c r="D60" s="128">
        <v>0</v>
      </c>
      <c r="E60" s="128">
        <v>0</v>
      </c>
      <c r="F60" s="129">
        <v>0</v>
      </c>
      <c r="G60" s="130">
        <f t="shared" si="1"/>
        <v>0</v>
      </c>
      <c r="H60" s="136">
        <v>0</v>
      </c>
    </row>
    <row r="61" spans="1:8" ht="17.25" customHeight="1">
      <c r="A61" s="127">
        <v>212</v>
      </c>
      <c r="B61" s="158" t="s">
        <v>180</v>
      </c>
      <c r="C61" s="159" t="s">
        <v>180</v>
      </c>
      <c r="D61" s="128">
        <v>0</v>
      </c>
      <c r="E61" s="128">
        <v>0</v>
      </c>
      <c r="F61" s="129">
        <v>0</v>
      </c>
      <c r="G61" s="130">
        <f t="shared" si="1"/>
        <v>0</v>
      </c>
      <c r="H61" s="136">
        <v>0</v>
      </c>
    </row>
    <row r="62" spans="1:8" ht="17.25" customHeight="1">
      <c r="A62" s="127">
        <v>213</v>
      </c>
      <c r="B62" s="158" t="s">
        <v>181</v>
      </c>
      <c r="C62" s="159" t="s">
        <v>181</v>
      </c>
      <c r="D62" s="128">
        <v>0</v>
      </c>
      <c r="E62" s="128">
        <v>0</v>
      </c>
      <c r="F62" s="129">
        <v>0</v>
      </c>
      <c r="G62" s="130">
        <f t="shared" si="1"/>
        <v>0</v>
      </c>
      <c r="H62" s="136">
        <v>0</v>
      </c>
    </row>
    <row r="63" spans="1:8" ht="17.25" customHeight="1">
      <c r="A63" s="127">
        <v>214</v>
      </c>
      <c r="B63" s="158" t="s">
        <v>182</v>
      </c>
      <c r="C63" s="159" t="s">
        <v>182</v>
      </c>
      <c r="D63" s="128">
        <v>0</v>
      </c>
      <c r="E63" s="128">
        <v>0</v>
      </c>
      <c r="F63" s="129">
        <v>0</v>
      </c>
      <c r="G63" s="130">
        <f t="shared" si="1"/>
        <v>0</v>
      </c>
      <c r="H63" s="136">
        <v>0</v>
      </c>
    </row>
    <row r="64" spans="1:8" ht="17.25" customHeight="1">
      <c r="A64" s="127">
        <v>215</v>
      </c>
      <c r="B64" s="158" t="s">
        <v>183</v>
      </c>
      <c r="C64" s="159" t="s">
        <v>183</v>
      </c>
      <c r="D64" s="128">
        <v>0</v>
      </c>
      <c r="E64" s="128">
        <v>0</v>
      </c>
      <c r="F64" s="129">
        <v>0</v>
      </c>
      <c r="G64" s="130">
        <f t="shared" si="1"/>
        <v>0</v>
      </c>
      <c r="H64" s="136">
        <v>0</v>
      </c>
    </row>
    <row r="65" spans="1:8" ht="17.25" customHeight="1">
      <c r="A65" s="127">
        <v>216</v>
      </c>
      <c r="B65" s="158" t="s">
        <v>184</v>
      </c>
      <c r="C65" s="159" t="s">
        <v>184</v>
      </c>
      <c r="D65" s="128">
        <v>0</v>
      </c>
      <c r="E65" s="128">
        <v>0</v>
      </c>
      <c r="F65" s="129">
        <v>0</v>
      </c>
      <c r="G65" s="130">
        <f t="shared" si="1"/>
        <v>0</v>
      </c>
      <c r="H65" s="136">
        <v>0</v>
      </c>
    </row>
    <row r="66" spans="1:8" ht="17.25" customHeight="1">
      <c r="A66" s="127">
        <v>217</v>
      </c>
      <c r="B66" s="158" t="s">
        <v>185</v>
      </c>
      <c r="C66" s="159" t="s">
        <v>185</v>
      </c>
      <c r="D66" s="128">
        <v>0</v>
      </c>
      <c r="E66" s="128">
        <v>0</v>
      </c>
      <c r="F66" s="129">
        <v>0</v>
      </c>
      <c r="G66" s="130">
        <f t="shared" si="1"/>
        <v>0</v>
      </c>
      <c r="H66" s="136">
        <v>0</v>
      </c>
    </row>
    <row r="67" spans="1:8" ht="17.25" customHeight="1">
      <c r="A67" s="127">
        <v>218</v>
      </c>
      <c r="B67" s="158" t="s">
        <v>186</v>
      </c>
      <c r="C67" s="159" t="s">
        <v>186</v>
      </c>
      <c r="D67" s="128">
        <v>0</v>
      </c>
      <c r="E67" s="128">
        <v>0</v>
      </c>
      <c r="F67" s="129">
        <v>0</v>
      </c>
      <c r="G67" s="130">
        <f t="shared" si="1"/>
        <v>0</v>
      </c>
      <c r="H67" s="136">
        <v>0</v>
      </c>
    </row>
    <row r="68" spans="1:253" s="137" customFormat="1" ht="17.25" customHeight="1">
      <c r="A68" s="127">
        <v>219</v>
      </c>
      <c r="B68" s="158" t="s">
        <v>187</v>
      </c>
      <c r="C68" s="159" t="s">
        <v>187</v>
      </c>
      <c r="D68" s="128">
        <v>0</v>
      </c>
      <c r="E68" s="128">
        <v>0</v>
      </c>
      <c r="F68" s="129">
        <v>0</v>
      </c>
      <c r="G68" s="130">
        <f t="shared" si="1"/>
        <v>0</v>
      </c>
      <c r="H68" s="136">
        <v>0</v>
      </c>
      <c r="IQ68" s="112"/>
      <c r="IR68" s="112"/>
      <c r="IS68" s="112"/>
    </row>
    <row r="69" spans="1:8" ht="17.25" customHeight="1">
      <c r="A69" s="127">
        <v>220</v>
      </c>
      <c r="B69" s="158" t="s">
        <v>61</v>
      </c>
      <c r="C69" s="159" t="s">
        <v>61</v>
      </c>
      <c r="D69" s="128">
        <v>0</v>
      </c>
      <c r="E69" s="128">
        <v>0</v>
      </c>
      <c r="F69" s="129">
        <v>0</v>
      </c>
      <c r="G69" s="130">
        <f t="shared" si="1"/>
        <v>0</v>
      </c>
      <c r="H69" s="136">
        <v>0</v>
      </c>
    </row>
    <row r="70" spans="1:8" ht="17.25" customHeight="1">
      <c r="A70" s="127">
        <v>221</v>
      </c>
      <c r="B70" s="158" t="s">
        <v>62</v>
      </c>
      <c r="C70" s="159" t="s">
        <v>62</v>
      </c>
      <c r="D70" s="128">
        <v>0</v>
      </c>
      <c r="E70" s="128">
        <v>0</v>
      </c>
      <c r="F70" s="129">
        <v>0</v>
      </c>
      <c r="G70" s="130">
        <f t="shared" si="1"/>
        <v>0</v>
      </c>
      <c r="H70" s="136">
        <v>0</v>
      </c>
    </row>
    <row r="71" spans="1:8" ht="17.25" customHeight="1">
      <c r="A71" s="127">
        <v>222</v>
      </c>
      <c r="B71" s="158" t="s">
        <v>63</v>
      </c>
      <c r="C71" s="159" t="s">
        <v>63</v>
      </c>
      <c r="D71" s="128">
        <v>0</v>
      </c>
      <c r="E71" s="128">
        <v>0</v>
      </c>
      <c r="F71" s="129">
        <v>0</v>
      </c>
      <c r="G71" s="130">
        <f t="shared" si="1"/>
        <v>0</v>
      </c>
      <c r="H71" s="136">
        <v>0</v>
      </c>
    </row>
    <row r="72" spans="1:8" ht="17.25" customHeight="1">
      <c r="A72" s="127">
        <v>223</v>
      </c>
      <c r="B72" s="158" t="s">
        <v>64</v>
      </c>
      <c r="C72" s="159" t="s">
        <v>64</v>
      </c>
      <c r="D72" s="128">
        <v>0</v>
      </c>
      <c r="E72" s="128">
        <v>0</v>
      </c>
      <c r="F72" s="129">
        <v>0</v>
      </c>
      <c r="G72" s="130">
        <f t="shared" si="1"/>
        <v>0</v>
      </c>
      <c r="H72" s="136">
        <v>0</v>
      </c>
    </row>
    <row r="73" spans="1:8" ht="17.25" customHeight="1">
      <c r="A73" s="127">
        <v>224</v>
      </c>
      <c r="B73" s="158" t="s">
        <v>65</v>
      </c>
      <c r="C73" s="159" t="s">
        <v>65</v>
      </c>
      <c r="D73" s="128">
        <v>0</v>
      </c>
      <c r="E73" s="128">
        <v>0</v>
      </c>
      <c r="F73" s="129">
        <v>0</v>
      </c>
      <c r="G73" s="130">
        <f t="shared" si="1"/>
        <v>0</v>
      </c>
      <c r="H73" s="136">
        <v>0</v>
      </c>
    </row>
    <row r="74" spans="1:8" ht="17.25" customHeight="1">
      <c r="A74" s="127">
        <v>225</v>
      </c>
      <c r="B74" s="158" t="s">
        <v>66</v>
      </c>
      <c r="C74" s="159" t="s">
        <v>66</v>
      </c>
      <c r="D74" s="128">
        <v>0</v>
      </c>
      <c r="E74" s="128">
        <v>0</v>
      </c>
      <c r="F74" s="129">
        <v>0</v>
      </c>
      <c r="G74" s="130">
        <f t="shared" si="1"/>
        <v>0</v>
      </c>
      <c r="H74" s="136">
        <v>0</v>
      </c>
    </row>
    <row r="75" spans="1:8" ht="17.25" customHeight="1">
      <c r="A75" s="127">
        <v>226</v>
      </c>
      <c r="B75" s="158" t="s">
        <v>67</v>
      </c>
      <c r="C75" s="159" t="s">
        <v>67</v>
      </c>
      <c r="D75" s="128">
        <v>0</v>
      </c>
      <c r="E75" s="128">
        <v>0</v>
      </c>
      <c r="F75" s="129">
        <v>0</v>
      </c>
      <c r="G75" s="130">
        <f t="shared" si="1"/>
        <v>0</v>
      </c>
      <c r="H75" s="136">
        <v>0</v>
      </c>
    </row>
    <row r="76" spans="1:8" ht="17.25" customHeight="1">
      <c r="A76" s="127">
        <v>227</v>
      </c>
      <c r="B76" s="158" t="s">
        <v>68</v>
      </c>
      <c r="C76" s="159" t="s">
        <v>68</v>
      </c>
      <c r="D76" s="128">
        <v>0</v>
      </c>
      <c r="E76" s="128">
        <v>0</v>
      </c>
      <c r="F76" s="129">
        <v>0</v>
      </c>
      <c r="G76" s="130">
        <f t="shared" si="1"/>
        <v>0</v>
      </c>
      <c r="H76" s="136">
        <v>0</v>
      </c>
    </row>
    <row r="77" spans="1:8" ht="17.25" customHeight="1">
      <c r="A77" s="127">
        <v>228</v>
      </c>
      <c r="B77" s="158" t="s">
        <v>69</v>
      </c>
      <c r="C77" s="159" t="s">
        <v>69</v>
      </c>
      <c r="D77" s="128">
        <v>0</v>
      </c>
      <c r="E77" s="128">
        <v>0</v>
      </c>
      <c r="F77" s="129">
        <v>0</v>
      </c>
      <c r="G77" s="130">
        <f t="shared" si="1"/>
        <v>0</v>
      </c>
      <c r="H77" s="136">
        <v>0</v>
      </c>
    </row>
    <row r="78" spans="1:8" ht="17.25" customHeight="1">
      <c r="A78" s="127">
        <v>229</v>
      </c>
      <c r="B78" s="158" t="s">
        <v>70</v>
      </c>
      <c r="C78" s="159" t="s">
        <v>70</v>
      </c>
      <c r="D78" s="128">
        <v>0</v>
      </c>
      <c r="E78" s="128">
        <v>0</v>
      </c>
      <c r="F78" s="129">
        <v>0</v>
      </c>
      <c r="G78" s="130">
        <f t="shared" si="1"/>
        <v>0</v>
      </c>
      <c r="H78" s="136">
        <v>0</v>
      </c>
    </row>
    <row r="79" spans="1:8" ht="17.25" customHeight="1">
      <c r="A79" s="127">
        <v>230</v>
      </c>
      <c r="B79" s="158" t="s">
        <v>71</v>
      </c>
      <c r="C79" s="159" t="s">
        <v>71</v>
      </c>
      <c r="D79" s="128">
        <v>0</v>
      </c>
      <c r="E79" s="128">
        <v>0</v>
      </c>
      <c r="F79" s="129">
        <v>0</v>
      </c>
      <c r="G79" s="130">
        <f t="shared" si="1"/>
        <v>0</v>
      </c>
      <c r="H79" s="136">
        <v>0</v>
      </c>
    </row>
    <row r="80" spans="1:8" ht="17.25" customHeight="1">
      <c r="A80" s="127">
        <v>231</v>
      </c>
      <c r="B80" s="158" t="s">
        <v>72</v>
      </c>
      <c r="C80" s="159" t="s">
        <v>72</v>
      </c>
      <c r="D80" s="128">
        <v>0</v>
      </c>
      <c r="E80" s="128">
        <v>0</v>
      </c>
      <c r="F80" s="129">
        <v>0</v>
      </c>
      <c r="G80" s="130">
        <f t="shared" si="1"/>
        <v>0</v>
      </c>
      <c r="H80" s="136">
        <v>0</v>
      </c>
    </row>
    <row r="81" spans="1:8" ht="17.25" customHeight="1">
      <c r="A81" s="127">
        <v>232</v>
      </c>
      <c r="B81" s="158" t="s">
        <v>73</v>
      </c>
      <c r="C81" s="159" t="s">
        <v>73</v>
      </c>
      <c r="D81" s="128">
        <v>0</v>
      </c>
      <c r="E81" s="128">
        <v>0</v>
      </c>
      <c r="F81" s="129">
        <v>0</v>
      </c>
      <c r="G81" s="130">
        <f t="shared" si="1"/>
        <v>0</v>
      </c>
      <c r="H81" s="136">
        <v>0</v>
      </c>
    </row>
    <row r="82" spans="1:8" ht="17.25" customHeight="1">
      <c r="A82" s="127">
        <v>233</v>
      </c>
      <c r="B82" s="158" t="s">
        <v>74</v>
      </c>
      <c r="C82" s="159" t="s">
        <v>74</v>
      </c>
      <c r="D82" s="128">
        <v>0</v>
      </c>
      <c r="E82" s="128">
        <v>0</v>
      </c>
      <c r="F82" s="129">
        <v>0</v>
      </c>
      <c r="G82" s="130">
        <f t="shared" si="1"/>
        <v>0</v>
      </c>
      <c r="H82" s="136">
        <v>0</v>
      </c>
    </row>
    <row r="83" spans="1:8" ht="17.25" customHeight="1">
      <c r="A83" s="127">
        <v>234</v>
      </c>
      <c r="B83" s="158" t="s">
        <v>75</v>
      </c>
      <c r="C83" s="159" t="s">
        <v>75</v>
      </c>
      <c r="D83" s="128">
        <v>0</v>
      </c>
      <c r="E83" s="128">
        <v>0</v>
      </c>
      <c r="F83" s="129">
        <v>0</v>
      </c>
      <c r="G83" s="130">
        <f t="shared" si="1"/>
        <v>0</v>
      </c>
      <c r="H83" s="136">
        <v>0</v>
      </c>
    </row>
    <row r="84" spans="1:8" ht="17.25" customHeight="1">
      <c r="A84" s="127">
        <v>235</v>
      </c>
      <c r="B84" s="158" t="s">
        <v>76</v>
      </c>
      <c r="C84" s="159" t="s">
        <v>76</v>
      </c>
      <c r="D84" s="128">
        <v>0</v>
      </c>
      <c r="E84" s="128">
        <v>0</v>
      </c>
      <c r="F84" s="129">
        <v>0</v>
      </c>
      <c r="G84" s="130">
        <f t="shared" si="1"/>
        <v>0</v>
      </c>
      <c r="H84" s="136">
        <v>0</v>
      </c>
    </row>
    <row r="85" spans="1:8" ht="17.25" customHeight="1">
      <c r="A85" s="127">
        <v>236</v>
      </c>
      <c r="B85" s="158" t="s">
        <v>53</v>
      </c>
      <c r="C85" s="159" t="s">
        <v>53</v>
      </c>
      <c r="D85" s="128">
        <v>0</v>
      </c>
      <c r="E85" s="128">
        <v>0</v>
      </c>
      <c r="F85" s="129">
        <v>0</v>
      </c>
      <c r="G85" s="130">
        <f t="shared" si="1"/>
        <v>0</v>
      </c>
      <c r="H85" s="136">
        <v>0</v>
      </c>
    </row>
    <row r="86" spans="1:8" ht="17.25" customHeight="1" thickBot="1">
      <c r="A86" s="138"/>
      <c r="B86" s="160" t="s">
        <v>54</v>
      </c>
      <c r="C86" s="160"/>
      <c r="D86" s="132">
        <f>SUM(D50:D85)</f>
        <v>0</v>
      </c>
      <c r="E86" s="132">
        <f>SUM(E50:E85)</f>
        <v>0</v>
      </c>
      <c r="F86" s="133"/>
      <c r="G86" s="132">
        <f>SUM(G50:G85)</f>
        <v>0</v>
      </c>
      <c r="H86" s="132">
        <f>SUM(H50:H85)</f>
        <v>0</v>
      </c>
    </row>
    <row r="87" spans="1:7" ht="9" customHeight="1">
      <c r="A87" s="153"/>
      <c r="B87" s="153"/>
      <c r="C87" s="153"/>
      <c r="D87" s="153"/>
      <c r="E87" s="153"/>
      <c r="F87" s="153"/>
      <c r="G87" s="153"/>
    </row>
    <row r="88" spans="1:8" ht="21.75" customHeight="1" thickBot="1">
      <c r="A88" s="161" t="s">
        <v>77</v>
      </c>
      <c r="B88" s="161"/>
      <c r="C88" s="161"/>
      <c r="D88" s="139">
        <f>D86+D47</f>
        <v>0</v>
      </c>
      <c r="E88" s="139">
        <f>E86+E47</f>
        <v>0</v>
      </c>
      <c r="F88" s="139"/>
      <c r="G88" s="139">
        <f>G86+G47</f>
        <v>0</v>
      </c>
      <c r="H88" s="139">
        <f>H86+H47</f>
        <v>0</v>
      </c>
    </row>
    <row r="89" spans="1:7" ht="9" customHeight="1">
      <c r="A89" s="153"/>
      <c r="B89" s="153"/>
      <c r="C89" s="153"/>
      <c r="D89" s="153"/>
      <c r="E89" s="153"/>
      <c r="F89" s="153"/>
      <c r="G89" s="153"/>
    </row>
    <row r="90" spans="1:8" ht="17.25" customHeight="1" thickBot="1">
      <c r="A90" s="156" t="s">
        <v>78</v>
      </c>
      <c r="B90" s="156"/>
      <c r="C90" s="156"/>
      <c r="D90" s="140">
        <f>D88-D50</f>
        <v>0</v>
      </c>
      <c r="E90" s="140">
        <f>E88-E50</f>
        <v>0</v>
      </c>
      <c r="F90" s="140"/>
      <c r="G90" s="140">
        <f>G88-G50</f>
        <v>0</v>
      </c>
      <c r="H90" s="140">
        <f>H88-H50</f>
        <v>0</v>
      </c>
    </row>
    <row r="91" spans="1:7" ht="9" customHeight="1">
      <c r="A91" s="153"/>
      <c r="B91" s="153"/>
      <c r="C91" s="153"/>
      <c r="D91" s="153"/>
      <c r="E91" s="153"/>
      <c r="F91" s="153"/>
      <c r="G91" s="153"/>
    </row>
    <row r="92" spans="1:8" ht="17.25" customHeight="1">
      <c r="A92" s="127">
        <v>301</v>
      </c>
      <c r="B92" s="154" t="s">
        <v>211</v>
      </c>
      <c r="C92" s="155"/>
      <c r="D92" s="128">
        <v>0</v>
      </c>
      <c r="E92" s="128">
        <v>0</v>
      </c>
      <c r="F92" s="129">
        <v>0</v>
      </c>
      <c r="G92" s="130">
        <f>(E92-D92)*F92</f>
        <v>0</v>
      </c>
      <c r="H92" s="130">
        <v>0</v>
      </c>
    </row>
    <row r="93" spans="1:8" ht="17.25" customHeight="1" thickBot="1">
      <c r="A93" s="141">
        <v>302</v>
      </c>
      <c r="B93" s="156" t="s">
        <v>79</v>
      </c>
      <c r="C93" s="156"/>
      <c r="D93" s="142">
        <v>0</v>
      </c>
      <c r="E93" s="142">
        <v>0</v>
      </c>
      <c r="F93" s="143">
        <v>0</v>
      </c>
      <c r="G93" s="140">
        <f>(E93-D93)*F93</f>
        <v>0</v>
      </c>
      <c r="H93" s="140">
        <v>0</v>
      </c>
    </row>
    <row r="94" spans="1:7" ht="9" customHeight="1" thickBot="1">
      <c r="A94" s="153"/>
      <c r="B94" s="153"/>
      <c r="C94" s="153"/>
      <c r="D94" s="153"/>
      <c r="E94" s="153"/>
      <c r="F94" s="153"/>
      <c r="G94" s="153"/>
    </row>
    <row r="95" spans="1:8" ht="21.75" customHeight="1" thickBot="1">
      <c r="A95" s="157" t="s">
        <v>54</v>
      </c>
      <c r="B95" s="157"/>
      <c r="C95" s="157"/>
      <c r="D95" s="144">
        <f>SUM(D88+D92+D93)</f>
        <v>0</v>
      </c>
      <c r="E95" s="144">
        <f>SUM(E88+E92+E93)</f>
        <v>0</v>
      </c>
      <c r="F95" s="144"/>
      <c r="G95" s="144">
        <f>SUM(G88+G92+G93)</f>
        <v>0</v>
      </c>
      <c r="H95" s="145">
        <f>SUM(H88+H92+H93)</f>
        <v>0</v>
      </c>
    </row>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2.75" customHeight="1"/>
  </sheetData>
  <sheetProtection password="BA97" sheet="1"/>
  <protectedRanges>
    <protectedRange sqref="H34:H46 H50:H85 H92:H93" name="Oblast3"/>
    <protectedRange sqref="D34:F46 D50:F85 D92:F93" name="Oblast2"/>
    <protectedRange sqref="C3:D4 E7:E10" name="Oblast1"/>
  </protectedRanges>
  <mergeCells count="90">
    <mergeCell ref="H28:H31"/>
    <mergeCell ref="B33:H33"/>
    <mergeCell ref="B49:H49"/>
    <mergeCell ref="C14:H14"/>
    <mergeCell ref="C16:H16"/>
    <mergeCell ref="C18:H18"/>
    <mergeCell ref="C19:H19"/>
    <mergeCell ref="C20:H20"/>
    <mergeCell ref="C23:H23"/>
    <mergeCell ref="A27:C31"/>
    <mergeCell ref="A1:F1"/>
    <mergeCell ref="A3:B3"/>
    <mergeCell ref="C3:D3"/>
    <mergeCell ref="A4:B4"/>
    <mergeCell ref="C4:D4"/>
    <mergeCell ref="A6:E6"/>
    <mergeCell ref="A7:B10"/>
    <mergeCell ref="C7:D7"/>
    <mergeCell ref="C8:D8"/>
    <mergeCell ref="C10:D10"/>
    <mergeCell ref="A11:G11"/>
    <mergeCell ref="C21:H21"/>
    <mergeCell ref="C9:D9"/>
    <mergeCell ref="D28:D31"/>
    <mergeCell ref="E28:E31"/>
    <mergeCell ref="F28:F31"/>
    <mergeCell ref="G28:G31"/>
    <mergeCell ref="A32:G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48:G48"/>
    <mergeCell ref="B50:C50"/>
    <mergeCell ref="B51:C51"/>
    <mergeCell ref="B52:C52"/>
    <mergeCell ref="B55:C55"/>
    <mergeCell ref="B56:C56"/>
    <mergeCell ref="B57:C57"/>
    <mergeCell ref="B58:C58"/>
    <mergeCell ref="B53:C53"/>
    <mergeCell ref="B54:C54"/>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A89:G89"/>
    <mergeCell ref="A90:C90"/>
    <mergeCell ref="B77:C77"/>
    <mergeCell ref="B78:C78"/>
    <mergeCell ref="B79:C79"/>
    <mergeCell ref="B80:C80"/>
    <mergeCell ref="B81:C81"/>
    <mergeCell ref="B82:C82"/>
    <mergeCell ref="B83:C83"/>
    <mergeCell ref="B84:C84"/>
    <mergeCell ref="C25:H25"/>
    <mergeCell ref="A91:G91"/>
    <mergeCell ref="B92:C92"/>
    <mergeCell ref="B93:C93"/>
    <mergeCell ref="A94:G94"/>
    <mergeCell ref="A95:C95"/>
    <mergeCell ref="B85:C85"/>
    <mergeCell ref="B86:C86"/>
    <mergeCell ref="A87:G87"/>
    <mergeCell ref="A88:C88"/>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83"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89" t="s">
        <v>80</v>
      </c>
      <c r="B1" s="189"/>
      <c r="C1" s="189"/>
      <c r="D1" s="189"/>
      <c r="E1" s="189"/>
      <c r="F1" s="17"/>
    </row>
    <row r="2" spans="1:6" ht="17.25" customHeight="1">
      <c r="A2" s="17"/>
      <c r="B2" s="17"/>
      <c r="C2" s="17"/>
      <c r="D2" s="17"/>
      <c r="E2" s="17"/>
      <c r="F2" s="17"/>
    </row>
    <row r="3" spans="1:5" ht="27.75" customHeight="1">
      <c r="A3" s="190" t="s">
        <v>81</v>
      </c>
      <c r="B3" s="190"/>
      <c r="C3" s="190"/>
      <c r="D3" s="18"/>
      <c r="E3" s="18"/>
    </row>
    <row r="4" spans="1:6" ht="38.25" customHeight="1">
      <c r="A4" s="191" t="s">
        <v>212</v>
      </c>
      <c r="B4" s="191"/>
      <c r="C4" s="191"/>
      <c r="D4" s="18"/>
      <c r="E4" s="192"/>
      <c r="F4" s="192"/>
    </row>
    <row r="5" spans="1:6" ht="31.5" customHeight="1">
      <c r="A5" s="191" t="s">
        <v>82</v>
      </c>
      <c r="B5" s="191"/>
      <c r="C5" s="191"/>
      <c r="D5" s="18"/>
      <c r="E5" s="19"/>
      <c r="F5" s="19"/>
    </row>
    <row r="6" spans="1:6" ht="17.25" customHeight="1">
      <c r="A6" s="20"/>
      <c r="B6" s="20"/>
      <c r="C6" s="19"/>
      <c r="D6" s="18"/>
      <c r="E6" s="19"/>
      <c r="F6" s="19"/>
    </row>
    <row r="7" spans="1:6" s="21" customFormat="1" ht="17.25" customHeight="1">
      <c r="A7" s="185" t="s">
        <v>2</v>
      </c>
      <c r="B7" s="185"/>
      <c r="C7" s="186" t="str">
        <f>IF('Úvodní list'!C9="vyplní příjemce podpory kinematografie"," ",'Úvodní list'!C9)</f>
        <v> </v>
      </c>
      <c r="D7" s="186"/>
      <c r="E7" s="186"/>
      <c r="F7" s="19"/>
    </row>
    <row r="8" spans="1:6" s="21" customFormat="1" ht="17.25" customHeight="1">
      <c r="A8" s="185" t="s">
        <v>3</v>
      </c>
      <c r="B8" s="185"/>
      <c r="C8" s="186" t="str">
        <f>IF('Úvodní list'!C8="vyplní příjemce podpory kinematografie"," ",'Úvodní list'!C8)</f>
        <v> </v>
      </c>
      <c r="D8" s="186"/>
      <c r="E8" s="186"/>
      <c r="F8" s="22"/>
    </row>
    <row r="9" spans="1:6" s="21" customFormat="1" ht="17.25" customHeight="1">
      <c r="A9" s="185" t="s">
        <v>4</v>
      </c>
      <c r="B9" s="185"/>
      <c r="C9" s="187" t="str">
        <f>IF('Úvodní list'!C7="vyplní příjemce podpory kinematografie"," ",'Úvodní list'!C7)</f>
        <v> </v>
      </c>
      <c r="D9" s="187"/>
      <c r="E9" s="187"/>
      <c r="F9" s="22"/>
    </row>
    <row r="10" spans="1:5" ht="27.75" customHeight="1">
      <c r="A10" s="23"/>
      <c r="B10" s="18"/>
      <c r="C10" s="18"/>
      <c r="D10" s="18"/>
      <c r="E10" s="18"/>
    </row>
    <row r="11" spans="1:5" s="27" customFormat="1" ht="56.25" customHeight="1">
      <c r="A11" s="188" t="s">
        <v>83</v>
      </c>
      <c r="B11" s="188"/>
      <c r="C11" s="24" t="s">
        <v>84</v>
      </c>
      <c r="D11" s="25" t="s">
        <v>85</v>
      </c>
      <c r="E11" s="26" t="s">
        <v>86</v>
      </c>
    </row>
    <row r="12" spans="1:5" s="27" customFormat="1" ht="9" customHeight="1">
      <c r="A12" s="28"/>
      <c r="B12" s="29"/>
      <c r="C12" s="29"/>
      <c r="D12" s="30"/>
      <c r="E12" s="31"/>
    </row>
    <row r="13" spans="1:5" ht="21.75" customHeight="1">
      <c r="A13" s="32" t="s">
        <v>87</v>
      </c>
      <c r="B13" s="184" t="s">
        <v>88</v>
      </c>
      <c r="C13" s="184"/>
      <c r="D13" s="184"/>
      <c r="E13" s="184"/>
    </row>
    <row r="14" spans="1:5" ht="17.25" customHeight="1">
      <c r="A14" s="33" t="s">
        <v>89</v>
      </c>
      <c r="B14" s="34" t="s">
        <v>90</v>
      </c>
      <c r="C14" s="35">
        <v>0</v>
      </c>
      <c r="D14" s="36" t="str">
        <f aca="true" t="shared" si="0" ref="D14:D19">IF(C$63=0,"0%",C14/C$63)</f>
        <v>0%</v>
      </c>
      <c r="E14" s="37"/>
    </row>
    <row r="15" spans="1:5" ht="17.25" customHeight="1">
      <c r="A15" s="33" t="s">
        <v>91</v>
      </c>
      <c r="B15" s="34" t="s">
        <v>92</v>
      </c>
      <c r="C15" s="35">
        <v>0</v>
      </c>
      <c r="D15" s="36" t="str">
        <f t="shared" si="0"/>
        <v>0%</v>
      </c>
      <c r="E15" s="38"/>
    </row>
    <row r="16" spans="1:5" ht="17.25" customHeight="1">
      <c r="A16" s="33" t="s">
        <v>93</v>
      </c>
      <c r="B16" s="34" t="s">
        <v>94</v>
      </c>
      <c r="C16" s="35">
        <v>0</v>
      </c>
      <c r="D16" s="36" t="str">
        <f t="shared" si="0"/>
        <v>0%</v>
      </c>
      <c r="E16" s="38"/>
    </row>
    <row r="17" spans="1:6" ht="17.25" customHeight="1">
      <c r="A17" s="33" t="s">
        <v>213</v>
      </c>
      <c r="B17" s="34" t="s">
        <v>188</v>
      </c>
      <c r="C17" s="35">
        <v>0</v>
      </c>
      <c r="D17" s="36" t="str">
        <f t="shared" si="0"/>
        <v>0%</v>
      </c>
      <c r="E17" s="38"/>
      <c r="F17" s="92"/>
    </row>
    <row r="18" spans="1:5" ht="17.25" customHeight="1">
      <c r="A18" s="33" t="s">
        <v>214</v>
      </c>
      <c r="B18" s="34" t="s">
        <v>95</v>
      </c>
      <c r="C18" s="35">
        <v>0</v>
      </c>
      <c r="D18" s="36" t="str">
        <f t="shared" si="0"/>
        <v>0%</v>
      </c>
      <c r="E18" s="38"/>
    </row>
    <row r="19" spans="1:5" ht="17.25" customHeight="1">
      <c r="A19" s="39"/>
      <c r="B19" s="40" t="s">
        <v>54</v>
      </c>
      <c r="C19" s="41">
        <f>SUM(C14:C18)</f>
        <v>0</v>
      </c>
      <c r="D19" s="42" t="str">
        <f t="shared" si="0"/>
        <v>0%</v>
      </c>
      <c r="E19" s="43"/>
    </row>
    <row r="20" spans="1:5" ht="9" customHeight="1">
      <c r="A20" s="44"/>
      <c r="B20" s="23"/>
      <c r="C20" s="45"/>
      <c r="D20" s="46"/>
      <c r="E20" s="47"/>
    </row>
    <row r="21" spans="1:5" s="48" customFormat="1" ht="21.75" customHeight="1">
      <c r="A21" s="32" t="s">
        <v>96</v>
      </c>
      <c r="B21" s="184" t="s">
        <v>97</v>
      </c>
      <c r="C21" s="184"/>
      <c r="D21" s="184"/>
      <c r="E21" s="184"/>
    </row>
    <row r="22" spans="1:5" ht="17.25" customHeight="1">
      <c r="A22" s="33" t="s">
        <v>98</v>
      </c>
      <c r="B22" s="34" t="s">
        <v>99</v>
      </c>
      <c r="C22" s="35">
        <v>0</v>
      </c>
      <c r="D22" s="36" t="str">
        <f>IF(C$63=0,"0%",C22/C$63)</f>
        <v>0%</v>
      </c>
      <c r="E22" s="38"/>
    </row>
    <row r="23" spans="1:5" ht="17.25" customHeight="1">
      <c r="A23" s="33" t="s">
        <v>100</v>
      </c>
      <c r="B23" s="34" t="s">
        <v>101</v>
      </c>
      <c r="C23" s="35">
        <v>0</v>
      </c>
      <c r="D23" s="36" t="str">
        <f>IF(C$63=0,"0%",C23/C$63)</f>
        <v>0%</v>
      </c>
      <c r="E23" s="38"/>
    </row>
    <row r="24" spans="1:5" ht="17.25" customHeight="1">
      <c r="A24" s="33" t="s">
        <v>102</v>
      </c>
      <c r="B24" s="34" t="s">
        <v>95</v>
      </c>
      <c r="C24" s="35">
        <v>0</v>
      </c>
      <c r="D24" s="36" t="str">
        <f>IF(C$63=0,"0%",C24/C$63)</f>
        <v>0%</v>
      </c>
      <c r="E24" s="38"/>
    </row>
    <row r="25" spans="1:5" ht="17.25" customHeight="1">
      <c r="A25" s="39"/>
      <c r="B25" s="40" t="s">
        <v>54</v>
      </c>
      <c r="C25" s="41">
        <f>SUM(C22:C24)</f>
        <v>0</v>
      </c>
      <c r="D25" s="42" t="str">
        <f>IF(C$63=0,"0%",C25/C$63)</f>
        <v>0%</v>
      </c>
      <c r="E25" s="43"/>
    </row>
    <row r="26" spans="1:5" ht="9" customHeight="1">
      <c r="A26" s="44"/>
      <c r="B26" s="23"/>
      <c r="C26" s="45"/>
      <c r="D26" s="46"/>
      <c r="E26" s="47"/>
    </row>
    <row r="27" spans="1:5" ht="21.75" customHeight="1">
      <c r="A27" s="32" t="s">
        <v>103</v>
      </c>
      <c r="B27" s="184" t="s">
        <v>104</v>
      </c>
      <c r="C27" s="184"/>
      <c r="D27" s="184"/>
      <c r="E27" s="184"/>
    </row>
    <row r="28" spans="1:5" ht="17.25" customHeight="1">
      <c r="A28" s="33" t="s">
        <v>105</v>
      </c>
      <c r="B28" s="34" t="s">
        <v>106</v>
      </c>
      <c r="C28" s="35">
        <v>0</v>
      </c>
      <c r="D28" s="36" t="str">
        <f>IF(C$63=0,"0%",C28/C$63)</f>
        <v>0%</v>
      </c>
      <c r="E28" s="38"/>
    </row>
    <row r="29" spans="1:5" ht="17.25" customHeight="1">
      <c r="A29" s="33" t="s">
        <v>107</v>
      </c>
      <c r="B29" s="34" t="s">
        <v>108</v>
      </c>
      <c r="C29" s="35">
        <v>0</v>
      </c>
      <c r="D29" s="36" t="str">
        <f>IF(C$63=0,"0%",C29/C$63)</f>
        <v>0%</v>
      </c>
      <c r="E29" s="38"/>
    </row>
    <row r="30" spans="1:5" ht="17.25" customHeight="1">
      <c r="A30" s="33" t="s">
        <v>109</v>
      </c>
      <c r="B30" s="34" t="s">
        <v>110</v>
      </c>
      <c r="C30" s="35">
        <v>0</v>
      </c>
      <c r="D30" s="36" t="str">
        <f>IF(C$63=0,"0%",C30/C$63)</f>
        <v>0%</v>
      </c>
      <c r="E30" s="38"/>
    </row>
    <row r="31" spans="1:5" ht="17.25" customHeight="1">
      <c r="A31" s="33" t="s">
        <v>111</v>
      </c>
      <c r="B31" s="49" t="s">
        <v>112</v>
      </c>
      <c r="C31" s="35">
        <v>0</v>
      </c>
      <c r="D31" s="36" t="str">
        <f>IF(C$63=0,"0%",C31/C$63)</f>
        <v>0%</v>
      </c>
      <c r="E31" s="38"/>
    </row>
    <row r="32" spans="1:5" ht="17.25" customHeight="1">
      <c r="A32" s="39"/>
      <c r="B32" s="40" t="s">
        <v>54</v>
      </c>
      <c r="C32" s="41">
        <f>SUM(C28:C31)</f>
        <v>0</v>
      </c>
      <c r="D32" s="42" t="str">
        <f>IF(C$63=0,"0%",C32/C$63)</f>
        <v>0%</v>
      </c>
      <c r="E32" s="43"/>
    </row>
    <row r="33" spans="1:5" ht="9" customHeight="1">
      <c r="A33" s="44"/>
      <c r="B33" s="23"/>
      <c r="C33" s="45"/>
      <c r="D33" s="46"/>
      <c r="E33" s="47"/>
    </row>
    <row r="34" spans="1:5" ht="21.75" customHeight="1">
      <c r="A34" s="32" t="s">
        <v>113</v>
      </c>
      <c r="B34" s="184" t="s">
        <v>114</v>
      </c>
      <c r="C34" s="184"/>
      <c r="D34" s="184"/>
      <c r="E34" s="184"/>
    </row>
    <row r="35" spans="1:5" ht="17.25" customHeight="1">
      <c r="A35" s="33" t="s">
        <v>115</v>
      </c>
      <c r="B35" s="34" t="s">
        <v>116</v>
      </c>
      <c r="C35" s="35">
        <v>0</v>
      </c>
      <c r="D35" s="36" t="str">
        <f>IF(C$63=0,"0%",C35/C$63)</f>
        <v>0%</v>
      </c>
      <c r="E35" s="38"/>
    </row>
    <row r="36" spans="1:5" ht="17.25" customHeight="1">
      <c r="A36" s="33" t="s">
        <v>117</v>
      </c>
      <c r="B36" s="34" t="s">
        <v>118</v>
      </c>
      <c r="C36" s="35">
        <v>0</v>
      </c>
      <c r="D36" s="36" t="str">
        <f>IF(C$63=0,"0%",C36/C$63)</f>
        <v>0%</v>
      </c>
      <c r="E36" s="38"/>
    </row>
    <row r="37" spans="1:5" ht="17.25" customHeight="1">
      <c r="A37" s="39"/>
      <c r="B37" s="40" t="s">
        <v>54</v>
      </c>
      <c r="C37" s="41">
        <f>SUM(C35:C36)</f>
        <v>0</v>
      </c>
      <c r="D37" s="42" t="str">
        <f>IF(C$63=0,"0%",C37/C$63)</f>
        <v>0%</v>
      </c>
      <c r="E37" s="43"/>
    </row>
    <row r="38" spans="1:5" ht="9" customHeight="1">
      <c r="A38" s="44"/>
      <c r="B38" s="23"/>
      <c r="C38" s="45"/>
      <c r="D38" s="46"/>
      <c r="E38" s="47"/>
    </row>
    <row r="39" spans="1:5" ht="21.75" customHeight="1">
      <c r="A39" s="32" t="s">
        <v>119</v>
      </c>
      <c r="B39" s="180" t="s">
        <v>120</v>
      </c>
      <c r="C39" s="180"/>
      <c r="D39" s="180"/>
      <c r="E39" s="180"/>
    </row>
    <row r="40" spans="1:5" ht="17.25" customHeight="1">
      <c r="A40" s="33" t="s">
        <v>121</v>
      </c>
      <c r="B40" s="34" t="s">
        <v>122</v>
      </c>
      <c r="C40" s="35">
        <v>0</v>
      </c>
      <c r="D40" s="36" t="str">
        <f>IF(C$63=0,"0%",C40/C$63)</f>
        <v>0%</v>
      </c>
      <c r="E40" s="38"/>
    </row>
    <row r="41" spans="1:5" ht="17.25" customHeight="1">
      <c r="A41" s="33" t="s">
        <v>123</v>
      </c>
      <c r="B41" s="34" t="s">
        <v>124</v>
      </c>
      <c r="C41" s="35">
        <v>0</v>
      </c>
      <c r="D41" s="36" t="str">
        <f>IF(C$63=0,"0%",C41/C$63)</f>
        <v>0%</v>
      </c>
      <c r="E41" s="38"/>
    </row>
    <row r="42" spans="1:5" ht="17.25" customHeight="1">
      <c r="A42" s="33" t="s">
        <v>125</v>
      </c>
      <c r="B42" s="34" t="s">
        <v>126</v>
      </c>
      <c r="C42" s="35">
        <v>0</v>
      </c>
      <c r="D42" s="36" t="str">
        <f>IF(C$63=0,"0%",C42/C$63)</f>
        <v>0%</v>
      </c>
      <c r="E42" s="38"/>
    </row>
    <row r="43" spans="1:5" ht="17.25" customHeight="1">
      <c r="A43" s="39"/>
      <c r="B43" s="40" t="s">
        <v>54</v>
      </c>
      <c r="C43" s="41">
        <f>SUM(C40:C42)</f>
        <v>0</v>
      </c>
      <c r="D43" s="42" t="str">
        <f>IF(C$63=0,"0%",C43/C$63)</f>
        <v>0%</v>
      </c>
      <c r="E43" s="43"/>
    </row>
    <row r="44" spans="1:5" ht="9" customHeight="1">
      <c r="A44" s="44"/>
      <c r="B44" s="23"/>
      <c r="C44" s="45"/>
      <c r="D44" s="46"/>
      <c r="E44" s="47"/>
    </row>
    <row r="45" spans="1:5" ht="21.75" customHeight="1">
      <c r="A45" s="32" t="s">
        <v>127</v>
      </c>
      <c r="B45" s="184" t="s">
        <v>128</v>
      </c>
      <c r="C45" s="184"/>
      <c r="D45" s="184"/>
      <c r="E45" s="184"/>
    </row>
    <row r="46" spans="1:5" ht="17.25" customHeight="1">
      <c r="A46" s="33" t="s">
        <v>129</v>
      </c>
      <c r="B46" s="34" t="s">
        <v>130</v>
      </c>
      <c r="C46" s="35">
        <v>0</v>
      </c>
      <c r="D46" s="36" t="str">
        <f aca="true" t="shared" si="1" ref="D46:D51">IF(C$63=0,"0%",C46/C$63)</f>
        <v>0%</v>
      </c>
      <c r="E46" s="38"/>
    </row>
    <row r="47" spans="1:5" ht="17.25" customHeight="1">
      <c r="A47" s="33" t="s">
        <v>131</v>
      </c>
      <c r="B47" s="34" t="s">
        <v>132</v>
      </c>
      <c r="C47" s="35">
        <v>0</v>
      </c>
      <c r="D47" s="36" t="str">
        <f t="shared" si="1"/>
        <v>0%</v>
      </c>
      <c r="E47" s="38"/>
    </row>
    <row r="48" spans="1:5" ht="17.25" customHeight="1">
      <c r="A48" s="33" t="s">
        <v>133</v>
      </c>
      <c r="B48" s="34" t="s">
        <v>134</v>
      </c>
      <c r="C48" s="35">
        <v>0</v>
      </c>
      <c r="D48" s="36" t="str">
        <f t="shared" si="1"/>
        <v>0%</v>
      </c>
      <c r="E48" s="38"/>
    </row>
    <row r="49" spans="1:5" ht="17.25" customHeight="1">
      <c r="A49" s="33" t="s">
        <v>135</v>
      </c>
      <c r="B49" s="49" t="s">
        <v>136</v>
      </c>
      <c r="C49" s="35">
        <v>0</v>
      </c>
      <c r="D49" s="36" t="str">
        <f t="shared" si="1"/>
        <v>0%</v>
      </c>
      <c r="E49" s="38"/>
    </row>
    <row r="50" spans="1:5" ht="17.25" customHeight="1">
      <c r="A50" s="33" t="s">
        <v>137</v>
      </c>
      <c r="B50" s="34" t="s">
        <v>138</v>
      </c>
      <c r="C50" s="35">
        <v>0</v>
      </c>
      <c r="D50" s="36" t="str">
        <f t="shared" si="1"/>
        <v>0%</v>
      </c>
      <c r="E50" s="38"/>
    </row>
    <row r="51" spans="1:5" ht="17.25" customHeight="1">
      <c r="A51" s="39"/>
      <c r="B51" s="40" t="s">
        <v>54</v>
      </c>
      <c r="C51" s="41">
        <f>SUM(C46:C50)</f>
        <v>0</v>
      </c>
      <c r="D51" s="42" t="str">
        <f t="shared" si="1"/>
        <v>0%</v>
      </c>
      <c r="E51" s="43"/>
    </row>
    <row r="52" spans="1:5" ht="9" customHeight="1">
      <c r="A52" s="44"/>
      <c r="B52" s="23"/>
      <c r="C52" s="45"/>
      <c r="D52" s="46"/>
      <c r="E52" s="47"/>
    </row>
    <row r="53" spans="1:5" ht="21.75" customHeight="1">
      <c r="A53" s="32" t="s">
        <v>139</v>
      </c>
      <c r="B53" s="184" t="s">
        <v>140</v>
      </c>
      <c r="C53" s="184"/>
      <c r="D53" s="184"/>
      <c r="E53" s="184"/>
    </row>
    <row r="54" spans="1:5" ht="17.25" customHeight="1">
      <c r="A54" s="50" t="s">
        <v>141</v>
      </c>
      <c r="B54" s="51" t="s">
        <v>142</v>
      </c>
      <c r="C54" s="35">
        <v>0</v>
      </c>
      <c r="D54" s="36" t="str">
        <f>IF(C$63=0,"0%",C54/C$63)</f>
        <v>0%</v>
      </c>
      <c r="E54" s="38"/>
    </row>
    <row r="55" spans="1:5" ht="17.25" customHeight="1">
      <c r="A55" s="50" t="s">
        <v>143</v>
      </c>
      <c r="B55" s="52" t="s">
        <v>144</v>
      </c>
      <c r="C55" s="35">
        <v>0</v>
      </c>
      <c r="D55" s="36" t="str">
        <f>IF(C$63=0,"0%",C55/C$63)</f>
        <v>0%</v>
      </c>
      <c r="E55" s="38"/>
    </row>
    <row r="56" spans="1:5" ht="17.25" customHeight="1">
      <c r="A56" s="53"/>
      <c r="B56" s="54" t="s">
        <v>54</v>
      </c>
      <c r="C56" s="41">
        <f>SUM(C54:C55)</f>
        <v>0</v>
      </c>
      <c r="D56" s="42" t="str">
        <f>IF(C$63=0,"0%",C56/C$63)</f>
        <v>0%</v>
      </c>
      <c r="E56" s="43"/>
    </row>
    <row r="57" spans="1:5" ht="9" customHeight="1">
      <c r="A57" s="55"/>
      <c r="B57" s="56"/>
      <c r="C57" s="45"/>
      <c r="D57" s="46"/>
      <c r="E57" s="47"/>
    </row>
    <row r="58" spans="1:8" ht="21.75" customHeight="1">
      <c r="A58" s="32" t="s">
        <v>145</v>
      </c>
      <c r="B58" s="180" t="s">
        <v>146</v>
      </c>
      <c r="C58" s="180"/>
      <c r="D58" s="180"/>
      <c r="E58" s="180"/>
      <c r="F58" s="93"/>
      <c r="G58" s="48"/>
      <c r="H58" s="48"/>
    </row>
    <row r="59" spans="1:8" ht="21.75" customHeight="1">
      <c r="A59" s="50" t="s">
        <v>147</v>
      </c>
      <c r="B59" s="52" t="s">
        <v>148</v>
      </c>
      <c r="C59" s="35">
        <v>0</v>
      </c>
      <c r="D59" s="36" t="str">
        <f>IF(C$61=0,"0%",C59/C$63)</f>
        <v>0%</v>
      </c>
      <c r="E59" s="38"/>
      <c r="F59" s="48"/>
      <c r="G59" s="48"/>
      <c r="H59" s="48"/>
    </row>
    <row r="60" spans="1:8" ht="21.75" customHeight="1">
      <c r="A60" s="50" t="s">
        <v>149</v>
      </c>
      <c r="B60" s="57" t="s">
        <v>150</v>
      </c>
      <c r="C60" s="58">
        <v>0</v>
      </c>
      <c r="D60" s="36" t="str">
        <f>IF(C$61=0,"0%",C60/C$63)</f>
        <v>0%</v>
      </c>
      <c r="E60" s="59"/>
      <c r="F60" s="48"/>
      <c r="G60" s="48"/>
      <c r="H60" s="48"/>
    </row>
    <row r="61" spans="1:5" ht="17.25" customHeight="1">
      <c r="A61" s="60"/>
      <c r="B61" s="54" t="s">
        <v>54</v>
      </c>
      <c r="C61" s="41">
        <f>SUM(C59:C60)</f>
        <v>0</v>
      </c>
      <c r="D61" s="42" t="str">
        <f>IF(C$61=0,"0%",C61/C$61)</f>
        <v>0%</v>
      </c>
      <c r="E61" s="43"/>
    </row>
    <row r="62" spans="1:5" ht="9" customHeight="1">
      <c r="A62" s="61"/>
      <c r="B62" s="62"/>
      <c r="C62" s="63"/>
      <c r="D62" s="63"/>
      <c r="E62" s="47"/>
    </row>
    <row r="63" spans="1:5" ht="18" customHeight="1">
      <c r="A63" s="181" t="s">
        <v>54</v>
      </c>
      <c r="B63" s="181"/>
      <c r="C63" s="64">
        <f>SUM(C61+C56+C51+C43+C37+C32+C25+C19)</f>
        <v>0</v>
      </c>
      <c r="D63" s="65"/>
      <c r="E63" s="47"/>
    </row>
    <row r="64" spans="1:5" ht="17.25" customHeight="1">
      <c r="A64" s="182" t="s">
        <v>151</v>
      </c>
      <c r="B64" s="182"/>
      <c r="C64" s="66">
        <f>SUM(C19+C37+C60)</f>
        <v>0</v>
      </c>
      <c r="D64" s="65"/>
      <c r="E64" s="67"/>
    </row>
    <row r="65" spans="1:5" ht="17.25" customHeight="1">
      <c r="A65" s="183" t="s">
        <v>152</v>
      </c>
      <c r="B65" s="183"/>
      <c r="C65" s="68" t="str">
        <f>IF(C$63=0,"0%",C64/C$63)</f>
        <v>0%</v>
      </c>
      <c r="D65" s="69"/>
      <c r="E65" s="67"/>
    </row>
    <row r="66" spans="1:3" ht="17.25" customHeight="1">
      <c r="A66" s="182" t="s">
        <v>153</v>
      </c>
      <c r="B66" s="182"/>
      <c r="C66" s="66">
        <f>SUM(C19+C37+C61)</f>
        <v>0</v>
      </c>
    </row>
    <row r="67" spans="1:4" ht="17.25" customHeight="1">
      <c r="A67" s="183" t="s">
        <v>154</v>
      </c>
      <c r="B67" s="183"/>
      <c r="C67" s="68" t="str">
        <f>IF(C$63=0,"0%",C66/C$63)</f>
        <v>0%</v>
      </c>
      <c r="D67" s="70"/>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90" zoomScaleNormal="90" zoomScalePageLayoutView="0" workbookViewId="0" topLeftCell="A1">
      <selection activeCell="A1" sqref="A1:N1"/>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98" t="s">
        <v>155</v>
      </c>
      <c r="B1" s="198"/>
      <c r="C1" s="198"/>
      <c r="D1" s="198"/>
      <c r="E1" s="198"/>
      <c r="F1" s="198"/>
      <c r="G1" s="198"/>
      <c r="H1" s="198"/>
      <c r="I1" s="198"/>
      <c r="J1" s="198"/>
      <c r="K1" s="198"/>
      <c r="L1" s="198"/>
      <c r="M1" s="198"/>
      <c r="N1" s="198"/>
    </row>
    <row r="2" spans="1:14" ht="27.75" customHeight="1">
      <c r="A2" s="72"/>
      <c r="B2" s="73"/>
      <c r="C2" s="73"/>
      <c r="D2" s="73"/>
      <c r="E2" s="73"/>
      <c r="F2" s="73"/>
      <c r="G2" s="73"/>
      <c r="H2" s="73"/>
      <c r="I2" s="73"/>
      <c r="J2" s="73"/>
      <c r="K2" s="73"/>
      <c r="L2" s="73"/>
      <c r="M2" s="73"/>
      <c r="N2" s="73"/>
    </row>
    <row r="3" spans="1:14" ht="17.25" customHeight="1">
      <c r="A3" s="199" t="s">
        <v>2</v>
      </c>
      <c r="B3" s="199"/>
      <c r="C3" s="199"/>
      <c r="D3" s="200" t="str">
        <f>IF('Úvodní list'!C9="vyplní příjemce podpory kinematografie"," ",'Úvodní list'!C9)</f>
        <v> </v>
      </c>
      <c r="E3" s="200"/>
      <c r="F3" s="75"/>
      <c r="G3" s="75"/>
      <c r="H3" s="75"/>
      <c r="I3" s="75"/>
      <c r="J3" s="75"/>
      <c r="K3" s="75"/>
      <c r="L3" s="75"/>
      <c r="M3" s="75"/>
      <c r="N3" s="75"/>
    </row>
    <row r="4" spans="1:14" ht="17.25" customHeight="1">
      <c r="A4" s="199" t="s">
        <v>3</v>
      </c>
      <c r="B4" s="199"/>
      <c r="C4" s="199"/>
      <c r="D4" s="200" t="str">
        <f>IF('Úvodní list'!C7="vyplní příjemce podpory kinematografie"," ",'Úvodní list'!C7)</f>
        <v> </v>
      </c>
      <c r="E4" s="200"/>
      <c r="F4" s="75"/>
      <c r="G4" s="75"/>
      <c r="H4" s="75"/>
      <c r="I4" s="75"/>
      <c r="J4" s="75"/>
      <c r="K4" s="75"/>
      <c r="L4" s="75"/>
      <c r="M4" s="75"/>
      <c r="N4" s="75"/>
    </row>
    <row r="5" spans="1:14" ht="17.25" customHeight="1">
      <c r="A5" s="199" t="s">
        <v>4</v>
      </c>
      <c r="B5" s="199"/>
      <c r="C5" s="199"/>
      <c r="D5" s="200" t="str">
        <f>IF('Úvodní list'!C7="vyplní příjemce podpory kinematografie"," ",'Úvodní list'!C7)</f>
        <v> </v>
      </c>
      <c r="E5" s="200"/>
      <c r="F5" s="75"/>
      <c r="G5" s="75"/>
      <c r="H5" s="75"/>
      <c r="I5" s="75"/>
      <c r="J5" s="75"/>
      <c r="K5" s="75"/>
      <c r="L5" s="75"/>
      <c r="M5" s="75"/>
      <c r="N5" s="75"/>
    </row>
    <row r="6" spans="6:14" ht="17.25" customHeight="1">
      <c r="F6" s="75"/>
      <c r="G6" s="75"/>
      <c r="H6" s="75"/>
      <c r="I6" s="75"/>
      <c r="J6" s="75"/>
      <c r="K6" s="75"/>
      <c r="L6" s="75"/>
      <c r="M6" s="75"/>
      <c r="N6" s="75"/>
    </row>
    <row r="7" spans="1:14" ht="31.5" customHeight="1">
      <c r="A7" s="193" t="s">
        <v>156</v>
      </c>
      <c r="B7" s="193"/>
      <c r="C7" s="193"/>
      <c r="D7" s="193"/>
      <c r="E7" s="193"/>
      <c r="F7" s="193"/>
      <c r="G7" s="193"/>
      <c r="H7" s="193"/>
      <c r="I7" s="193"/>
      <c r="J7" s="193"/>
      <c r="K7" s="193"/>
      <c r="L7" s="193"/>
      <c r="M7" s="193"/>
      <c r="N7" s="193"/>
    </row>
    <row r="8" spans="1:14" ht="39.75" customHeight="1">
      <c r="A8" s="197" t="s">
        <v>208</v>
      </c>
      <c r="B8" s="193"/>
      <c r="C8" s="193"/>
      <c r="D8" s="193"/>
      <c r="E8" s="193"/>
      <c r="F8" s="193"/>
      <c r="G8" s="193"/>
      <c r="H8" s="193"/>
      <c r="I8" s="193"/>
      <c r="J8" s="193"/>
      <c r="K8" s="193"/>
      <c r="L8" s="193"/>
      <c r="M8" s="193"/>
      <c r="N8" s="193"/>
    </row>
    <row r="9" spans="1:14" ht="27.75" customHeight="1">
      <c r="A9" s="193" t="s">
        <v>157</v>
      </c>
      <c r="B9" s="193"/>
      <c r="C9" s="193"/>
      <c r="D9" s="193"/>
      <c r="E9" s="193"/>
      <c r="F9" s="193"/>
      <c r="G9" s="193"/>
      <c r="H9" s="193"/>
      <c r="I9" s="193"/>
      <c r="J9" s="193"/>
      <c r="K9" s="193"/>
      <c r="L9" s="193"/>
      <c r="M9" s="193"/>
      <c r="N9" s="193"/>
    </row>
    <row r="10" spans="1:14" ht="39.75" customHeight="1">
      <c r="A10" s="193" t="s">
        <v>225</v>
      </c>
      <c r="B10" s="193"/>
      <c r="C10" s="193"/>
      <c r="D10" s="193"/>
      <c r="E10" s="193"/>
      <c r="F10" s="193"/>
      <c r="G10" s="193"/>
      <c r="H10" s="193"/>
      <c r="I10" s="193"/>
      <c r="J10" s="193"/>
      <c r="K10" s="193"/>
      <c r="L10" s="193"/>
      <c r="M10" s="193"/>
      <c r="N10" s="193"/>
    </row>
    <row r="11" ht="17.25" customHeight="1">
      <c r="A11" s="71" t="s">
        <v>158</v>
      </c>
    </row>
    <row r="12" ht="17.25" customHeight="1">
      <c r="A12" s="71" t="s">
        <v>159</v>
      </c>
    </row>
    <row r="13" spans="1:14" ht="27.75" customHeight="1">
      <c r="A13" s="76"/>
      <c r="B13" s="76"/>
      <c r="C13" s="76"/>
      <c r="D13" s="76"/>
      <c r="E13" s="76"/>
      <c r="F13" s="76"/>
      <c r="G13" s="76"/>
      <c r="H13" s="76"/>
      <c r="I13" s="76"/>
      <c r="J13" s="76"/>
      <c r="K13" s="76"/>
      <c r="L13" s="76"/>
      <c r="M13" s="76"/>
      <c r="N13" s="76"/>
    </row>
    <row r="14" spans="1:14" s="76" customFormat="1" ht="90.75" customHeight="1">
      <c r="A14" s="194" t="s">
        <v>160</v>
      </c>
      <c r="B14" s="194"/>
      <c r="C14" s="77" t="s">
        <v>161</v>
      </c>
      <c r="D14" s="77" t="s">
        <v>162</v>
      </c>
      <c r="E14" s="77" t="s">
        <v>163</v>
      </c>
      <c r="F14" s="77" t="s">
        <v>164</v>
      </c>
      <c r="G14" s="77" t="s">
        <v>165</v>
      </c>
      <c r="H14" s="77" t="s">
        <v>166</v>
      </c>
      <c r="I14" s="77" t="s">
        <v>167</v>
      </c>
      <c r="J14" s="77" t="s">
        <v>168</v>
      </c>
      <c r="K14" s="77" t="s">
        <v>169</v>
      </c>
      <c r="L14" s="77" t="s">
        <v>170</v>
      </c>
      <c r="M14" s="77" t="s">
        <v>171</v>
      </c>
      <c r="N14" s="77" t="s">
        <v>172</v>
      </c>
    </row>
    <row r="15" spans="1:14" ht="17.25" customHeight="1">
      <c r="A15" s="74">
        <v>1</v>
      </c>
      <c r="B15" s="74"/>
      <c r="C15" s="74"/>
      <c r="D15" s="74"/>
      <c r="E15" s="74"/>
      <c r="F15" s="78"/>
      <c r="G15" s="79"/>
      <c r="H15" s="79"/>
      <c r="I15" s="80"/>
      <c r="J15" s="81"/>
      <c r="K15" s="81"/>
      <c r="L15" s="81">
        <f aca="true" t="shared" si="0" ref="L15:L34">J15+K15</f>
        <v>0</v>
      </c>
      <c r="M15" s="81"/>
      <c r="N15" s="81"/>
    </row>
    <row r="16" spans="1:14" ht="17.25" customHeight="1">
      <c r="A16" s="74">
        <v>2</v>
      </c>
      <c r="B16" s="74"/>
      <c r="C16" s="74"/>
      <c r="D16" s="74"/>
      <c r="E16" s="74"/>
      <c r="F16" s="78"/>
      <c r="G16" s="74"/>
      <c r="H16" s="74"/>
      <c r="I16" s="80"/>
      <c r="J16" s="81"/>
      <c r="K16" s="81"/>
      <c r="L16" s="81">
        <f t="shared" si="0"/>
        <v>0</v>
      </c>
      <c r="M16" s="81"/>
      <c r="N16" s="81"/>
    </row>
    <row r="17" spans="1:14" ht="17.25" customHeight="1">
      <c r="A17" s="74">
        <v>3</v>
      </c>
      <c r="B17" s="74"/>
      <c r="C17" s="74"/>
      <c r="D17" s="74"/>
      <c r="E17" s="74"/>
      <c r="F17" s="78"/>
      <c r="G17" s="74"/>
      <c r="H17" s="74"/>
      <c r="I17" s="80"/>
      <c r="J17" s="81"/>
      <c r="K17" s="81"/>
      <c r="L17" s="81">
        <f t="shared" si="0"/>
        <v>0</v>
      </c>
      <c r="M17" s="81"/>
      <c r="N17" s="81"/>
    </row>
    <row r="18" spans="1:14" ht="17.25" customHeight="1">
      <c r="A18" s="74">
        <v>4</v>
      </c>
      <c r="B18" s="74"/>
      <c r="C18" s="74"/>
      <c r="D18" s="74"/>
      <c r="E18" s="74"/>
      <c r="F18" s="78"/>
      <c r="G18" s="74"/>
      <c r="H18" s="74"/>
      <c r="I18" s="80"/>
      <c r="J18" s="81"/>
      <c r="K18" s="81"/>
      <c r="L18" s="81">
        <f t="shared" si="0"/>
        <v>0</v>
      </c>
      <c r="M18" s="81"/>
      <c r="N18" s="81"/>
    </row>
    <row r="19" spans="1:14" ht="17.25" customHeight="1">
      <c r="A19" s="74">
        <v>5</v>
      </c>
      <c r="B19" s="74"/>
      <c r="C19" s="74"/>
      <c r="D19" s="74"/>
      <c r="E19" s="74"/>
      <c r="F19" s="78"/>
      <c r="G19" s="74"/>
      <c r="H19" s="74"/>
      <c r="I19" s="80"/>
      <c r="J19" s="81"/>
      <c r="K19" s="81"/>
      <c r="L19" s="81">
        <f t="shared" si="0"/>
        <v>0</v>
      </c>
      <c r="M19" s="81"/>
      <c r="N19" s="81"/>
    </row>
    <row r="20" spans="1:14" ht="17.25" customHeight="1">
      <c r="A20" s="74">
        <v>6</v>
      </c>
      <c r="B20" s="74"/>
      <c r="C20" s="74"/>
      <c r="D20" s="74"/>
      <c r="E20" s="74"/>
      <c r="F20" s="78"/>
      <c r="G20" s="74"/>
      <c r="H20" s="74"/>
      <c r="I20" s="80"/>
      <c r="J20" s="81"/>
      <c r="K20" s="81"/>
      <c r="L20" s="81">
        <f t="shared" si="0"/>
        <v>0</v>
      </c>
      <c r="M20" s="81"/>
      <c r="N20" s="81"/>
    </row>
    <row r="21" spans="1:14" ht="17.25" customHeight="1">
      <c r="A21" s="74">
        <v>7</v>
      </c>
      <c r="B21" s="74"/>
      <c r="C21" s="74"/>
      <c r="D21" s="74"/>
      <c r="E21" s="74"/>
      <c r="F21" s="78"/>
      <c r="G21" s="74"/>
      <c r="H21" s="74"/>
      <c r="I21" s="80"/>
      <c r="J21" s="81"/>
      <c r="K21" s="81"/>
      <c r="L21" s="81">
        <f t="shared" si="0"/>
        <v>0</v>
      </c>
      <c r="M21" s="81"/>
      <c r="N21" s="81"/>
    </row>
    <row r="22" spans="1:14" ht="17.25" customHeight="1">
      <c r="A22" s="74">
        <v>8</v>
      </c>
      <c r="B22" s="74"/>
      <c r="C22" s="74"/>
      <c r="D22" s="74"/>
      <c r="E22" s="74"/>
      <c r="F22" s="78"/>
      <c r="G22" s="74"/>
      <c r="H22" s="74"/>
      <c r="I22" s="80"/>
      <c r="J22" s="81"/>
      <c r="K22" s="81"/>
      <c r="L22" s="81">
        <f t="shared" si="0"/>
        <v>0</v>
      </c>
      <c r="M22" s="81"/>
      <c r="N22" s="81"/>
    </row>
    <row r="23" spans="1:14" ht="17.25" customHeight="1">
      <c r="A23" s="74">
        <v>9</v>
      </c>
      <c r="B23" s="74"/>
      <c r="C23" s="74"/>
      <c r="D23" s="74"/>
      <c r="E23" s="74"/>
      <c r="F23" s="78"/>
      <c r="G23" s="74"/>
      <c r="H23" s="74"/>
      <c r="I23" s="80"/>
      <c r="J23" s="81"/>
      <c r="K23" s="81"/>
      <c r="L23" s="81">
        <f t="shared" si="0"/>
        <v>0</v>
      </c>
      <c r="M23" s="81"/>
      <c r="N23" s="81"/>
    </row>
    <row r="24" spans="1:14" ht="17.25" customHeight="1">
      <c r="A24" s="74">
        <v>10</v>
      </c>
      <c r="B24" s="74"/>
      <c r="C24" s="74"/>
      <c r="D24" s="74"/>
      <c r="E24" s="74"/>
      <c r="F24" s="78"/>
      <c r="G24" s="74"/>
      <c r="H24" s="74"/>
      <c r="I24" s="80"/>
      <c r="J24" s="81"/>
      <c r="K24" s="81"/>
      <c r="L24" s="81">
        <f t="shared" si="0"/>
        <v>0</v>
      </c>
      <c r="M24" s="81"/>
      <c r="N24" s="81"/>
    </row>
    <row r="25" spans="1:14" ht="17.25" customHeight="1">
      <c r="A25" s="74">
        <v>11</v>
      </c>
      <c r="B25" s="74"/>
      <c r="C25" s="74"/>
      <c r="D25" s="74"/>
      <c r="E25" s="74"/>
      <c r="F25" s="78"/>
      <c r="G25" s="74"/>
      <c r="H25" s="74"/>
      <c r="I25" s="80"/>
      <c r="J25" s="81"/>
      <c r="K25" s="81"/>
      <c r="L25" s="81">
        <f t="shared" si="0"/>
        <v>0</v>
      </c>
      <c r="M25" s="81"/>
      <c r="N25" s="81"/>
    </row>
    <row r="26" spans="1:14" ht="17.25" customHeight="1">
      <c r="A26" s="74">
        <v>12</v>
      </c>
      <c r="B26" s="74"/>
      <c r="C26" s="74"/>
      <c r="D26" s="74"/>
      <c r="E26" s="74"/>
      <c r="F26" s="78"/>
      <c r="G26" s="74"/>
      <c r="H26" s="74"/>
      <c r="I26" s="80"/>
      <c r="J26" s="81"/>
      <c r="K26" s="81"/>
      <c r="L26" s="81">
        <f t="shared" si="0"/>
        <v>0</v>
      </c>
      <c r="M26" s="81"/>
      <c r="N26" s="81"/>
    </row>
    <row r="27" spans="1:14" ht="17.25" customHeight="1">
      <c r="A27" s="74">
        <v>13</v>
      </c>
      <c r="B27" s="74"/>
      <c r="C27" s="74"/>
      <c r="D27" s="74"/>
      <c r="E27" s="74"/>
      <c r="F27" s="78"/>
      <c r="G27" s="74"/>
      <c r="H27" s="74"/>
      <c r="I27" s="80"/>
      <c r="J27" s="81"/>
      <c r="K27" s="81"/>
      <c r="L27" s="81">
        <f t="shared" si="0"/>
        <v>0</v>
      </c>
      <c r="M27" s="81"/>
      <c r="N27" s="81"/>
    </row>
    <row r="28" spans="1:14" ht="17.25" customHeight="1">
      <c r="A28" s="74">
        <v>14</v>
      </c>
      <c r="B28" s="74"/>
      <c r="C28" s="74"/>
      <c r="D28" s="74"/>
      <c r="E28" s="74"/>
      <c r="F28" s="78"/>
      <c r="G28" s="74"/>
      <c r="H28" s="74"/>
      <c r="I28" s="80"/>
      <c r="J28" s="81"/>
      <c r="K28" s="81"/>
      <c r="L28" s="81">
        <f t="shared" si="0"/>
        <v>0</v>
      </c>
      <c r="M28" s="81"/>
      <c r="N28" s="81"/>
    </row>
    <row r="29" spans="1:14" ht="17.25" customHeight="1">
      <c r="A29" s="74">
        <v>15</v>
      </c>
      <c r="B29" s="74"/>
      <c r="C29" s="74"/>
      <c r="D29" s="74"/>
      <c r="E29" s="74"/>
      <c r="F29" s="78"/>
      <c r="G29" s="74"/>
      <c r="H29" s="74"/>
      <c r="I29" s="80"/>
      <c r="J29" s="81"/>
      <c r="K29" s="81"/>
      <c r="L29" s="81">
        <f t="shared" si="0"/>
        <v>0</v>
      </c>
      <c r="M29" s="81"/>
      <c r="N29" s="81"/>
    </row>
    <row r="30" spans="1:14" ht="17.25" customHeight="1">
      <c r="A30" s="74">
        <v>16</v>
      </c>
      <c r="B30" s="74"/>
      <c r="C30" s="74"/>
      <c r="D30" s="74"/>
      <c r="E30" s="74"/>
      <c r="F30" s="78"/>
      <c r="G30" s="74"/>
      <c r="H30" s="74"/>
      <c r="I30" s="80"/>
      <c r="J30" s="81"/>
      <c r="K30" s="81"/>
      <c r="L30" s="81">
        <f t="shared" si="0"/>
        <v>0</v>
      </c>
      <c r="M30" s="81"/>
      <c r="N30" s="81"/>
    </row>
    <row r="31" spans="1:14" ht="17.25" customHeight="1">
      <c r="A31" s="74">
        <v>17</v>
      </c>
      <c r="B31" s="74"/>
      <c r="C31" s="74"/>
      <c r="D31" s="74"/>
      <c r="E31" s="74"/>
      <c r="F31" s="78"/>
      <c r="G31" s="74"/>
      <c r="H31" s="74"/>
      <c r="I31" s="80"/>
      <c r="J31" s="81"/>
      <c r="K31" s="81"/>
      <c r="L31" s="81">
        <f t="shared" si="0"/>
        <v>0</v>
      </c>
      <c r="M31" s="81"/>
      <c r="N31" s="81"/>
    </row>
    <row r="32" spans="1:14" ht="17.25" customHeight="1">
      <c r="A32" s="74">
        <v>18</v>
      </c>
      <c r="B32" s="74"/>
      <c r="C32" s="74"/>
      <c r="D32" s="74"/>
      <c r="E32" s="74"/>
      <c r="F32" s="78"/>
      <c r="G32" s="74"/>
      <c r="H32" s="74"/>
      <c r="I32" s="80"/>
      <c r="J32" s="81"/>
      <c r="K32" s="81"/>
      <c r="L32" s="81">
        <f t="shared" si="0"/>
        <v>0</v>
      </c>
      <c r="M32" s="81"/>
      <c r="N32" s="81"/>
    </row>
    <row r="33" spans="1:14" ht="17.25" customHeight="1">
      <c r="A33" s="74">
        <v>19</v>
      </c>
      <c r="B33" s="74"/>
      <c r="C33" s="74"/>
      <c r="D33" s="74"/>
      <c r="E33" s="74"/>
      <c r="F33" s="78"/>
      <c r="G33" s="74"/>
      <c r="H33" s="74"/>
      <c r="I33" s="80"/>
      <c r="J33" s="81"/>
      <c r="K33" s="81"/>
      <c r="L33" s="81">
        <f t="shared" si="0"/>
        <v>0</v>
      </c>
      <c r="M33" s="81"/>
      <c r="N33" s="81"/>
    </row>
    <row r="34" spans="1:14" ht="17.25" customHeight="1">
      <c r="A34" s="74">
        <v>20</v>
      </c>
      <c r="B34" s="74"/>
      <c r="C34" s="74"/>
      <c r="D34" s="74"/>
      <c r="E34" s="74"/>
      <c r="F34" s="78"/>
      <c r="G34" s="74"/>
      <c r="H34" s="74"/>
      <c r="I34" s="80"/>
      <c r="J34" s="81"/>
      <c r="K34" s="81"/>
      <c r="L34" s="81">
        <f t="shared" si="0"/>
        <v>0</v>
      </c>
      <c r="M34" s="81"/>
      <c r="N34" s="81"/>
    </row>
    <row r="35" spans="1:14" ht="9" customHeight="1">
      <c r="A35" s="195"/>
      <c r="B35" s="195"/>
      <c r="C35" s="195"/>
      <c r="D35" s="195"/>
      <c r="E35" s="195"/>
      <c r="F35" s="195"/>
      <c r="G35" s="195"/>
      <c r="H35" s="195"/>
      <c r="I35" s="195"/>
      <c r="J35" s="195"/>
      <c r="K35" s="195"/>
      <c r="L35" s="195"/>
      <c r="M35" s="195"/>
      <c r="N35" s="195"/>
    </row>
    <row r="36" spans="1:14" ht="21.75" customHeight="1">
      <c r="A36" s="196" t="s">
        <v>54</v>
      </c>
      <c r="B36" s="196"/>
      <c r="C36" s="196"/>
      <c r="D36" s="196"/>
      <c r="E36" s="196"/>
      <c r="F36" s="196"/>
      <c r="G36" s="196"/>
      <c r="H36" s="196"/>
      <c r="I36" s="196"/>
      <c r="J36" s="196"/>
      <c r="K36" s="196"/>
      <c r="L36" s="196"/>
      <c r="M36" s="196"/>
      <c r="N36" s="82">
        <f>SUM(N15:N34)</f>
        <v>0</v>
      </c>
    </row>
  </sheetData>
  <sheetProtection selectLockedCells="1" selectUnlockedCells="1"/>
  <mergeCells count="14">
    <mergeCell ref="A1:N1"/>
    <mergeCell ref="A3:C3"/>
    <mergeCell ref="D3:E3"/>
    <mergeCell ref="A5:C5"/>
    <mergeCell ref="D5:E5"/>
    <mergeCell ref="A7:N7"/>
    <mergeCell ref="A4:C4"/>
    <mergeCell ref="D4:E4"/>
    <mergeCell ref="A9:N9"/>
    <mergeCell ref="A10:N10"/>
    <mergeCell ref="A14:B14"/>
    <mergeCell ref="A35:N35"/>
    <mergeCell ref="A36:M36"/>
    <mergeCell ref="A8:N8"/>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2019-05-24T07:47:11Z</cp:lastPrinted>
  <dcterms:created xsi:type="dcterms:W3CDTF">2018-05-29T09:33:07Z</dcterms:created>
  <dcterms:modified xsi:type="dcterms:W3CDTF">2020-05-22T11:18:05Z</dcterms:modified>
  <cp:category/>
  <cp:version/>
  <cp:contentType/>
  <cp:contentStatus/>
</cp:coreProperties>
</file>